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na.rutkowska\Downloads\5_klimatyzacja, wentylacja\ogłoszenie do publikacji 26.02.2026\"/>
    </mc:Choice>
  </mc:AlternateContent>
  <xr:revisionPtr revIDLastSave="0" documentId="8_{8589D596-15D8-4DD0-BA9E-6E0B0E2CE4E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Zadanie nr 1 " sheetId="2" r:id="rId1"/>
    <sheet name="Zadanie nr 2" sheetId="6" r:id="rId2"/>
    <sheet name="Zadanie nr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5" l="1"/>
  <c r="E125" i="5"/>
  <c r="I119" i="5"/>
  <c r="I113" i="5"/>
  <c r="G119" i="5"/>
  <c r="G113" i="5"/>
  <c r="G75" i="6"/>
  <c r="E75" i="6"/>
  <c r="I69" i="6"/>
  <c r="I63" i="6"/>
  <c r="G63" i="6"/>
  <c r="G69" i="6"/>
  <c r="G20" i="2" l="1"/>
  <c r="I20" i="2" s="1"/>
  <c r="G14" i="2"/>
  <c r="G55" i="6"/>
  <c r="I55" i="6" s="1"/>
  <c r="G54" i="6"/>
  <c r="I54" i="6" s="1"/>
  <c r="G53" i="6"/>
  <c r="I53" i="6" s="1"/>
  <c r="G52" i="6"/>
  <c r="I52" i="6" s="1"/>
  <c r="G51" i="6"/>
  <c r="I51" i="6" s="1"/>
  <c r="G50" i="6"/>
  <c r="I50" i="6" s="1"/>
  <c r="G48" i="6"/>
  <c r="I48" i="6" s="1"/>
  <c r="G47" i="6"/>
  <c r="I47" i="6" s="1"/>
  <c r="G45" i="6"/>
  <c r="I45" i="6" s="1"/>
  <c r="G44" i="6"/>
  <c r="I44" i="6" s="1"/>
  <c r="G42" i="6"/>
  <c r="I42" i="6" s="1"/>
  <c r="G41" i="6"/>
  <c r="I41" i="6" s="1"/>
  <c r="G39" i="6"/>
  <c r="I39" i="6" s="1"/>
  <c r="G38" i="6"/>
  <c r="I38" i="6" s="1"/>
  <c r="G36" i="6"/>
  <c r="I36" i="6" s="1"/>
  <c r="G35" i="6"/>
  <c r="I35" i="6" s="1"/>
  <c r="G34" i="6"/>
  <c r="I34" i="6" s="1"/>
  <c r="G33" i="6"/>
  <c r="I33" i="6" s="1"/>
  <c r="G30" i="6"/>
  <c r="I30" i="6" s="1"/>
  <c r="G29" i="6"/>
  <c r="I29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9" i="6"/>
  <c r="I9" i="6" s="1"/>
  <c r="G8" i="6"/>
  <c r="I8" i="6" s="1"/>
  <c r="G7" i="6"/>
  <c r="I7" i="6" s="1"/>
  <c r="G6" i="6"/>
  <c r="I6" i="6" s="1"/>
  <c r="G5" i="6"/>
  <c r="I5" i="6" s="1"/>
  <c r="G4" i="6"/>
  <c r="I4" i="6" s="1"/>
  <c r="G3" i="6"/>
  <c r="I3" i="6" s="1"/>
  <c r="G105" i="5"/>
  <c r="I105" i="5" s="1"/>
  <c r="G104" i="5"/>
  <c r="I104" i="5" s="1"/>
  <c r="G103" i="5"/>
  <c r="I103" i="5" s="1"/>
  <c r="G102" i="5"/>
  <c r="I102" i="5" s="1"/>
  <c r="G101" i="5"/>
  <c r="I101" i="5" s="1"/>
  <c r="G100" i="5"/>
  <c r="I100" i="5" s="1"/>
  <c r="G99" i="5"/>
  <c r="I99" i="5" s="1"/>
  <c r="G97" i="5"/>
  <c r="I97" i="5" s="1"/>
  <c r="G96" i="5"/>
  <c r="I96" i="5" s="1"/>
  <c r="G95" i="5"/>
  <c r="I95" i="5" s="1"/>
  <c r="G94" i="5"/>
  <c r="I94" i="5" s="1"/>
  <c r="G93" i="5"/>
  <c r="I93" i="5" s="1"/>
  <c r="G92" i="5"/>
  <c r="I92" i="5" s="1"/>
  <c r="G91" i="5"/>
  <c r="I91" i="5" s="1"/>
  <c r="G90" i="5"/>
  <c r="I90" i="5" s="1"/>
  <c r="G89" i="5"/>
  <c r="I89" i="5" s="1"/>
  <c r="G88" i="5"/>
  <c r="I88" i="5" s="1"/>
  <c r="G87" i="5"/>
  <c r="I87" i="5" s="1"/>
  <c r="G86" i="5"/>
  <c r="I86" i="5" s="1"/>
  <c r="G85" i="5"/>
  <c r="I85" i="5" s="1"/>
  <c r="G84" i="5"/>
  <c r="I84" i="5" s="1"/>
  <c r="G83" i="5"/>
  <c r="I83" i="5" s="1"/>
  <c r="G82" i="5"/>
  <c r="I82" i="5" s="1"/>
  <c r="G81" i="5"/>
  <c r="I81" i="5" s="1"/>
  <c r="G79" i="5"/>
  <c r="I79" i="5" s="1"/>
  <c r="G78" i="5"/>
  <c r="I78" i="5" s="1"/>
  <c r="G75" i="5"/>
  <c r="I75" i="5" s="1"/>
  <c r="G74" i="5"/>
  <c r="I74" i="5" s="1"/>
  <c r="G73" i="5"/>
  <c r="I73" i="5" s="1"/>
  <c r="G72" i="5"/>
  <c r="I72" i="5" s="1"/>
  <c r="G71" i="5"/>
  <c r="I71" i="5" s="1"/>
  <c r="G70" i="5"/>
  <c r="I70" i="5" s="1"/>
  <c r="G69" i="5"/>
  <c r="I69" i="5" s="1"/>
  <c r="G68" i="5"/>
  <c r="I68" i="5" s="1"/>
  <c r="G67" i="5"/>
  <c r="I67" i="5" s="1"/>
  <c r="G66" i="5"/>
  <c r="I66" i="5" s="1"/>
  <c r="G65" i="5"/>
  <c r="I65" i="5" s="1"/>
  <c r="G64" i="5"/>
  <c r="I64" i="5" s="1"/>
  <c r="G63" i="5"/>
  <c r="I63" i="5" s="1"/>
  <c r="G62" i="5"/>
  <c r="I62" i="5" s="1"/>
  <c r="G61" i="5"/>
  <c r="I61" i="5" s="1"/>
  <c r="G59" i="5"/>
  <c r="I59" i="5" s="1"/>
  <c r="G58" i="5"/>
  <c r="I58" i="5" s="1"/>
  <c r="G55" i="5"/>
  <c r="I55" i="5" s="1"/>
  <c r="G54" i="5"/>
  <c r="I54" i="5" s="1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I45" i="5" s="1"/>
  <c r="G44" i="5"/>
  <c r="I44" i="5" s="1"/>
  <c r="G43" i="5"/>
  <c r="I43" i="5" s="1"/>
  <c r="G42" i="5"/>
  <c r="I42" i="5" s="1"/>
  <c r="G41" i="5"/>
  <c r="I41" i="5" s="1"/>
  <c r="G40" i="5"/>
  <c r="I40" i="5" s="1"/>
  <c r="G38" i="5"/>
  <c r="I38" i="5" s="1"/>
  <c r="G37" i="5"/>
  <c r="I37" i="5" s="1"/>
  <c r="G34" i="5"/>
  <c r="I34" i="5" s="1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G12" i="5"/>
  <c r="I12" i="5" s="1"/>
  <c r="G11" i="5"/>
  <c r="I11" i="5" s="1"/>
  <c r="G10" i="5"/>
  <c r="I10" i="5" s="1"/>
  <c r="G9" i="5"/>
  <c r="I9" i="5" s="1"/>
  <c r="G8" i="5"/>
  <c r="I8" i="5" s="1"/>
  <c r="G7" i="5"/>
  <c r="I7" i="5" s="1"/>
  <c r="G6" i="5"/>
  <c r="I6" i="5" s="1"/>
  <c r="G5" i="5"/>
  <c r="I5" i="5" s="1"/>
  <c r="G4" i="5"/>
  <c r="I4" i="5" s="1"/>
  <c r="G3" i="5"/>
  <c r="I14" i="2" l="1"/>
  <c r="G26" i="2" s="1"/>
  <c r="E26" i="2"/>
  <c r="G106" i="5"/>
  <c r="I56" i="6"/>
  <c r="G56" i="6"/>
  <c r="I3" i="5"/>
  <c r="I106" i="5" s="1"/>
  <c r="G5" i="2"/>
  <c r="I5" i="2" s="1"/>
  <c r="G6" i="2"/>
  <c r="I6" i="2" s="1"/>
  <c r="G7" i="2"/>
  <c r="I7" i="2" s="1"/>
  <c r="G4" i="2"/>
  <c r="I4" i="2" s="1"/>
  <c r="I8" i="2" l="1"/>
  <c r="G8" i="2"/>
</calcChain>
</file>

<file path=xl/sharedStrings.xml><?xml version="1.0" encoding="utf-8"?>
<sst xmlns="http://schemas.openxmlformats.org/spreadsheetml/2006/main" count="460" uniqueCount="181">
  <si>
    <t>lp.</t>
  </si>
  <si>
    <t>centrala wentylacyjna wewnętrzna VTS nawiewno-wywiewna - 2 szt. (biura) 59 szt anemostatów</t>
  </si>
  <si>
    <t>wentylator dachowy wyciągowy - 4 szt.</t>
  </si>
  <si>
    <t>klimatyzator typu Split - sala konferencyjna II p. - 2 szt. (kasetonowe)</t>
  </si>
  <si>
    <t>klimatyzator typu Split - laboratorium CMW - 1 szt. (naścienny)</t>
  </si>
  <si>
    <t>klimatyzator laboratorium CP – 2 szt. (podstropowy)</t>
  </si>
  <si>
    <t>klimatyzator laboratorium CP – 2 szt. (kanałowy)</t>
  </si>
  <si>
    <t>klimatyzator typu Split - laboratorium TBA - 6 szt. (naścienny)</t>
  </si>
  <si>
    <t>centrala wentylacyjna wewnętrzna TBA – Harmann + SPS-ECOBOX-4 – 1 szt.</t>
  </si>
  <si>
    <t>Zestaw klimatyzacji precyzyjnej TBA – 1 szt.</t>
  </si>
  <si>
    <t>klimatyzator typu Split - pom. biurowe II p. - 2 szt. ( kasetonowe)</t>
  </si>
  <si>
    <t>klimatyzator stojący Ariagel Sprint N</t>
  </si>
  <si>
    <t>system VRF Fujitsu klimatyzacja biur 8 klimatyzatorów kasetonowych</t>
  </si>
  <si>
    <t>agregat wody lodowej  laboratoria CW - 2 szt. (jednostki zewnętrzne)</t>
  </si>
  <si>
    <t>agregat wody lodowej laboratorium CP Clivet  - 1 szt. (jednostka wewnętrzna)</t>
  </si>
  <si>
    <t>klimakonwektory na układzie wody lodowej szt 10</t>
  </si>
  <si>
    <t>szafy klimatyzacji precyzyjnej BlueBox Tomograf Duży i Tomograf Mały - 2 szt.</t>
  </si>
  <si>
    <t>wentylacja nawiewno-wywiewna wewnętrzna laboratorium CP - 4 szt.</t>
  </si>
  <si>
    <t xml:space="preserve">Klimatyzatory  2 x mitsubishi MUZ-HR50VF-E1 / MSZ-HR50VF-E1 lab. CTW </t>
  </si>
  <si>
    <t xml:space="preserve">Klimatyzacja lab. mikroskop MDV MOB31-18HFN1-QRD0GW / MDV MSAFCU-18HRFN1 </t>
  </si>
  <si>
    <t xml:space="preserve">Układ chłodzenia HIP – Clivet ME71 </t>
  </si>
  <si>
    <t>Centrala klimatyzacyjna podwieszana SPS- ECOBOX-H-4 P-A-NE-PP</t>
  </si>
  <si>
    <t>Klimatyzator przenośny KLP 9000 KWA szt. 13</t>
  </si>
  <si>
    <t>Klimatyzator Split GREE LOMO LUXURY PLUS GWH24QE-K6DND2I 7,1 kW - pom 3 parter</t>
  </si>
  <si>
    <t>czyszczenie anemostatów 39 kratek nawiewnych 9 nowe laboratoria BLT i 34 anemostaty i 3 kartki laboratoria przy Chemii nie ujętych w pozostałych pozycjach)</t>
  </si>
  <si>
    <t>centrala wentylacyjna wewnętrzna VTS nawiewna - 1 szt.</t>
  </si>
  <si>
    <t>centrala wentylacyjna nawiewno-wywiewna Provent wewnętrznej - 1 szt.</t>
  </si>
  <si>
    <t>centrala wentylacyjna nawiewno-wywiewna Ventus VS-75-L-PH – 1 szt.</t>
  </si>
  <si>
    <t>centrala wentylacyjno nawiewno-wywiewna Ventus VS-30-L-PH – 1 szt.</t>
  </si>
  <si>
    <t>klimatyzator Split - serwerownia - 1 szt.</t>
  </si>
  <si>
    <t>klimatyzator Split - laboratoria – 5 szt.</t>
  </si>
  <si>
    <t>szafy klimatyzacji precyzyjnej XOPT/C 1015IS/PF – 3 szt. - serwerownia</t>
  </si>
  <si>
    <t>centrala wentylacyjna dachowa VTS nawiewno-wywiewna - 2 szt.</t>
  </si>
  <si>
    <t>klimatyzator typu Split - laboratorium CP – 1 szt. (naścienny)</t>
  </si>
  <si>
    <t>klimatyzator kasetonowy – 5 szt.</t>
  </si>
  <si>
    <t>wentylator kanałowy - 4 szt.</t>
  </si>
  <si>
    <t>Mitsubishi Electric, MU-GA36VB,MSC-GA35VB, pom 01 - Centrala VoIP</t>
  </si>
  <si>
    <t>LG, 2 x MS 12 AC, 1 X M 30AC - pom 218</t>
  </si>
  <si>
    <t>MITSUBISHI Electric, MUZ-GE25V2, MSZ-GE25VA, pom 16 Laboratorium Inżynierii Ściernej i Tribologii</t>
  </si>
  <si>
    <t>LENNOX, NHM18NT, HM18NO - komora bezechowa</t>
  </si>
  <si>
    <t>DOSPEL, Centrala went, TAMPA 2/0-213H 1-1; 1-1/L;P, 2 x jedn. Zew., LENNOX, HM48NO, HM48NO - pomieszczenie pomiarowe</t>
  </si>
  <si>
    <t>LENNOX, NHM36NI 400VII, HM36NO 400VIII - pomieszczenie wzmacniaczy</t>
  </si>
  <si>
    <t>MASTER, AC1600E - Zakład Techniki erozyjnej i ściernej</t>
  </si>
  <si>
    <t>MITSUBISHI Electric, PKA-RP71KAL, SUZ-KA71VHA - pom 405 Zakład Techniki Erozyjnej i Ściernej</t>
  </si>
  <si>
    <t>Midea Electric MSADU 24HRFN1 - POM 410 Zakład techniki Erozyjnej i Ściernej</t>
  </si>
  <si>
    <t>co 3 miesiące (cena netto za jednorazowy przegląd)</t>
  </si>
  <si>
    <t xml:space="preserve">RAZEM </t>
  </si>
  <si>
    <t xml:space="preserve">Ilość przeglądów </t>
  </si>
  <si>
    <t>Usługa przeglądów serwisowych urządzeń klimatyzacyjnych i wentylacyjnych zlokalizowanych w pomieszczeniach Sieć Badawcza Łukasiewicz – Krakowskiego Instytutu Technologicznego przy ul. Zakopiańskiej 73 oraz Wrocławskiej 37a w Krakowie</t>
  </si>
  <si>
    <t>Wartość netto</t>
  </si>
  <si>
    <t>Podatek VAT</t>
  </si>
  <si>
    <t>Wartość brutto</t>
  </si>
  <si>
    <t xml:space="preserve">Uzupełnia Wykonawca </t>
  </si>
  <si>
    <t>BUDYNEK BLT ul. Zakopiańska 73, Kraków</t>
  </si>
  <si>
    <t xml:space="preserve">BUDYNEK A ul. Wrocławska 37a, Kraków </t>
  </si>
  <si>
    <t xml:space="preserve">BUDYNEK F ul. Wrocławska 37a, Kraków </t>
  </si>
  <si>
    <t xml:space="preserve">Obiekt </t>
  </si>
  <si>
    <t xml:space="preserve">Wartość uzupełniają się automatycznie </t>
  </si>
  <si>
    <t xml:space="preserve">Urządzenia </t>
  </si>
  <si>
    <t>co 6 miesięcy (cena netto za jednorazowy przegląd)</t>
  </si>
  <si>
    <t>co 12 miesięcy (cena netto za jednorazowy przegląd)</t>
  </si>
  <si>
    <t>BUDYNEK UBE ul. Zakopiańska 73, Kraków</t>
  </si>
  <si>
    <t>BUDYNEK BT  ul. Zakopiańska 73, Kraków</t>
  </si>
  <si>
    <t xml:space="preserve">BUDYNEK E ul. Wrocławska 37a, Kraków </t>
  </si>
  <si>
    <t>co 6 miesiące (cena netto za jednorazowy przegląd)</t>
  </si>
  <si>
    <t xml:space="preserve">HALA D ul. Wrocławska 37a, Kraków </t>
  </si>
  <si>
    <t xml:space="preserve"> wentylatory dachowe - 3 szt.</t>
  </si>
  <si>
    <t xml:space="preserve"> centrala wentylacyjna wewnętrzna VTS nawiewno-wywiewna - 1 szt. (laboratorium TBA) - </t>
  </si>
  <si>
    <t>CTG-09 prod. Caldo + jedn. Zewn. CTH-09 pom. laboratorium</t>
  </si>
  <si>
    <t>GC18 E Vesser  pom. Laboratorium</t>
  </si>
  <si>
    <t>CTG-09 prod. Caldo + jedn. Zewn. CTH-09 pom. Laboratorium - pom. 005</t>
  </si>
  <si>
    <t>GB 12 prod Vesser + jedn. Wewn. WGB12 - pom. 006</t>
  </si>
  <si>
    <t>GB 12 prod Vesser + jedn. Wewn. WGB12 - pom. 007</t>
  </si>
  <si>
    <t>LS-J 09 63 CL prod. LG- pom. 001</t>
  </si>
  <si>
    <t>LS-J 07 61 CL prod. LG - pom. 004</t>
  </si>
  <si>
    <t>LS-J. 09 63 CL prod. LG – hol</t>
  </si>
  <si>
    <t>LS-J 09 63 CL prod. LG- hol</t>
  </si>
  <si>
    <t xml:space="preserve">LS-J 09 63 CL prod. LG - pom. 013 </t>
  </si>
  <si>
    <t xml:space="preserve">Układ VRF nr 1 (Układ KL-4) </t>
  </si>
  <si>
    <t>Jednostki zewnętrzne:</t>
  </si>
  <si>
    <t xml:space="preserve">dach MDV-280(10)W/DRN1(B) </t>
  </si>
  <si>
    <t>Jednostki wewnętrzne:</t>
  </si>
  <si>
    <t xml:space="preserve"> pom. 008 MDV-V28G/N1-Y ns: C703091480211518400024</t>
  </si>
  <si>
    <t>pom. 009 MDV-V22G/N1YB ns: C703135971212C07400028</t>
  </si>
  <si>
    <t>pom. 010 MDV-D36DL/N1C ns: C703132590812A12400006</t>
  </si>
  <si>
    <t>pom. 012 MDV-D36DL/N1C ns: C703132590812A12400001</t>
  </si>
  <si>
    <t>pom. 013 MDV-V22G/N1C ns: C703138611013111400003</t>
  </si>
  <si>
    <t>pom. 019 MDV-D36DL/N1C ns: C703132590812A12400008</t>
  </si>
  <si>
    <t>pom. 020 MDV-D36DL/N1C ns: C703132590812A12400009</t>
  </si>
  <si>
    <t>pom. 105 MDV-V22G/N1YB ns: C703135971212C07400036</t>
  </si>
  <si>
    <t xml:space="preserve"> pom. 107 MDV-V90DL/N1C ns: C703115820512318400013</t>
  </si>
  <si>
    <t>pom. 206 MDV-D45DL/N1В ns: C703076820410C24400016</t>
  </si>
  <si>
    <t>pom. 207 MDV-D45DL/N1B ns: C703076820410C24400026</t>
  </si>
  <si>
    <t>pom. 209 MDV-D45DL/N1В ns: C703076820410C24400021</t>
  </si>
  <si>
    <t>pom. 213 MDV-D45DL/N1B ns: C703014960908319400012</t>
  </si>
  <si>
    <t>pom. 213a MDV-V22G/N1YB ns: C703135971212C07400032</t>
  </si>
  <si>
    <t>pom. 216 MDV-D71DL/N1C ns: C703132590512A12400010</t>
  </si>
  <si>
    <t>pom. 216a MDV-V22G/N1YB ns: C703135971212C07400044</t>
  </si>
  <si>
    <t>Układ VRF nr 2 (Układ KL-5)</t>
  </si>
  <si>
    <t>dach MDV-252(8)W/DRN1(B)</t>
  </si>
  <si>
    <t xml:space="preserve">dach MDV-280(10)W/D2RN1 (B) </t>
  </si>
  <si>
    <t xml:space="preserve">pom. 304 MDV-D36DL/N1C ns: C703122590812A12400004 </t>
  </si>
  <si>
    <t xml:space="preserve">pom. 305 MDV-D36DL/N1C ns: C703132590812A12400007 </t>
  </si>
  <si>
    <t xml:space="preserve">pom. 307 MDV-D36DL/N1C ns: C703132590812A12400003 </t>
  </si>
  <si>
    <t xml:space="preserve">pom. 310 MDV-D45DL/N1C ns: C703179950214319400002 </t>
  </si>
  <si>
    <t xml:space="preserve">pom. 311 MDV-V22G/N1YB ns: C703138611013111400010 </t>
  </si>
  <si>
    <t xml:space="preserve">pom. 312 MDV-V22G/N1YB ns: C703138611013111400008 </t>
  </si>
  <si>
    <t xml:space="preserve">pom. 313 MDV-D71DL/N1C ns: C703115820612320400011 </t>
  </si>
  <si>
    <t>pom. 403 MDV-D56DL/N1C ns: C703132590612A12400015</t>
  </si>
  <si>
    <t xml:space="preserve">pom. 404 MDV-D45DL/N1B ns: C703014960808318400005 </t>
  </si>
  <si>
    <t>pom. 406 MDV-V22G/N1YB ns: C703138611013111400017</t>
  </si>
  <si>
    <t xml:space="preserve">pom. 407 MDV-D36DL/N1C ns: C703132590812A12400002 </t>
  </si>
  <si>
    <t xml:space="preserve">pom. 410 MDV-D56DL/N1C ns: C703179950214319400003 </t>
  </si>
  <si>
    <t xml:space="preserve">pom. 411 MDV-V22G/N1YB ns: C703138611013111400002 </t>
  </si>
  <si>
    <t xml:space="preserve">pom. 412 MDV-V22G/N1YB ns: C703138611013111400009 </t>
  </si>
  <si>
    <t>pom. 413 MDV-D71DL/N1B ns: C703014961008319400003</t>
  </si>
  <si>
    <t>Układ VRF nr 3 (KL-6)</t>
  </si>
  <si>
    <t>dach MDV-280(10)W/DRN1(B)</t>
  </si>
  <si>
    <t>pom. 503 MDV-D36DL/N1C ns: C703132590812A12400005</t>
  </si>
  <si>
    <t>pom. 504 MDV-D45DL/N1В ns: C703076820410C24400025</t>
  </si>
  <si>
    <t>pom. 506 MDV-V22G/N1YB ns: C703135971212C07400024</t>
  </si>
  <si>
    <t>pom. 507 MDV-D36DL/N1C ns: C703132590812A12400010</t>
  </si>
  <si>
    <t>pom. 510 MDV-D56DL/N1C ns: C703132590612A12400001</t>
  </si>
  <si>
    <t>pom. 512 MDV-D56DL/N1C ns: C703132590612A12400008</t>
  </si>
  <si>
    <t>pom. 512a MDV-V22G/N1YB ns: C703135971212C07400038</t>
  </si>
  <si>
    <t xml:space="preserve"> pom. 603 MDV-D36DL/N1B ns: B731868507107329400012</t>
  </si>
  <si>
    <t>pom. 604 MDV-V22G/N1YB ns: C703135971212C07400034</t>
  </si>
  <si>
    <t>pom. 605 MDV-D36DL/N1B ns: B731868507107329400006</t>
  </si>
  <si>
    <t>pom. 607 MDV-D36DL/N1B ns: B731868507107329400015</t>
  </si>
  <si>
    <t>pom. 608 MDV-D36DL/N1B ns: C703028450108912400001</t>
  </si>
  <si>
    <t>pom. 612 MDV-D36DL/N1B ns: C703028450108912400022</t>
  </si>
  <si>
    <t>pom. 613 MDV-D36DL/N1B ns: B731662507107306400004</t>
  </si>
  <si>
    <t>pom. 614 MDV-D36DL/N1B ns: C703028450108912400019</t>
  </si>
  <si>
    <t>pom. 615 MDV-D36DL/N1B ns: B731868507107329400009</t>
  </si>
  <si>
    <t xml:space="preserve"> pom. 617 MDV-D36DL/N1B ns: B731868507107329400003</t>
  </si>
  <si>
    <t>Wentylatory wywiewne:</t>
  </si>
  <si>
    <t>W-7 wentylator dachowy CAPP 2-220/900S</t>
  </si>
  <si>
    <t>W-8 wentylator dachowy CAPP 2-220/900S</t>
  </si>
  <si>
    <t>W-9 wentylator dachowy fi160</t>
  </si>
  <si>
    <t>W-T1 wentylator dachowy CAPP 2-220/900S</t>
  </si>
  <si>
    <t>W-T2 wentylator dachowy CAPP 2-190/450S</t>
  </si>
  <si>
    <t>W-T3 wentylator ścienny BASE 150</t>
  </si>
  <si>
    <t>W-T4 wentylator dachowy fi160</t>
  </si>
  <si>
    <t xml:space="preserve">BUDYNEK B2 ul. Roosevelta 118, Zabrze </t>
  </si>
  <si>
    <t xml:space="preserve">BUDYNEK B4 ul. Roosevelta 118, Zabrze </t>
  </si>
  <si>
    <t>BUDYNEK B5 ul. Roosevelta 118, Zabrze</t>
  </si>
  <si>
    <t xml:space="preserve">Budynek B-1  ul. Roosevelta 118, Zabrze \pomieszczenia: sala konferencyjna 007, 101, 103, 104, 106a (serwer), 108 (3kpl), 109, 110, 111, 112, 113, 114, 201, 202, 203, 204, 205, 207, 208, 209  (2kpl) </t>
  </si>
  <si>
    <t>BUDYNEK B7 ul. Roosevelta 118, Zabrze</t>
  </si>
  <si>
    <t xml:space="preserve">Zadanie 1 - Cześć 1 </t>
  </si>
  <si>
    <t>Usługa przeglądów serwisowych urządzeń klimatyzacyjnych i wentylacyjnych zlokalizowanych w pomieszczeniach Sieć Badawcza Łukasiewicz – Krakowskiego Instytutu Technologicznego przy ul. Roosevelta 118 w Zabrzu</t>
  </si>
  <si>
    <t>LB-E4881-CL prod. LG (liczyć jako 1 kpl.)</t>
  </si>
  <si>
    <t>CTG-18 prod. Caldo + j.wewn: CTH-18 (liczyć jako 1 kpl.)</t>
  </si>
  <si>
    <t>CTG-09 prod. Caldo + j.wewn: CTH-09 (liczyć jako 1 kpl.)</t>
  </si>
  <si>
    <t>CTG-12 prod. Caldo + j.wewn: CTH-12 (liczyć jako 1 kpl.)</t>
  </si>
  <si>
    <t>M5LC015CR-ACPOAR prod. McQuay (liczyć jako 1 kpl.)</t>
  </si>
  <si>
    <t>M5LC020CR-APOA prod. McQuay (liczyć jako 1 kpl.)</t>
  </si>
  <si>
    <t>ESF-18 prod. Electra  (liczyć jako 1 kpl.)</t>
  </si>
  <si>
    <t>CTG-18 prod.  Caldo + j.wewn: CTH-18  (liczyć jako 1 kpl.)</t>
  </si>
  <si>
    <t>CTG-18 prod. Caldo + j.wewn: СTH-18 (liczyć jako 1 kpl.)</t>
  </si>
  <si>
    <t xml:space="preserve"> CTG-12 prod. Caldo + j.wewn: CTH-12 (liczyć jako 1 kpl.)</t>
  </si>
  <si>
    <t xml:space="preserve"> CTG-09 prod. Caldo + j.wewn: CTH-09 (liczyć jako 1 kpl.)</t>
  </si>
  <si>
    <t xml:space="preserve"> CTG-09 prod. Caldo + j.wewn: CTH-09  (liczyć jako 1 kpl.)</t>
  </si>
  <si>
    <t xml:space="preserve"> AS5AH24DW051 prod. General Electric  (liczyć jako 1 kpl.)  </t>
  </si>
  <si>
    <t>CTG-09 prod. Caldo + j.wewn: СTH-09  (liczyć jako 1 kpl.)</t>
  </si>
  <si>
    <t>CTG-09 prod. Caldo + j.wewn: CTH-09  (liczyć jako 1 kpl.)</t>
  </si>
  <si>
    <t>GEAIR109OUT prod. General Electric (liczyć jako 1 kpl.)</t>
  </si>
  <si>
    <t>M5LC020CR-ACPOA prod. McQuay (liczyć jako 1 kpl.)</t>
  </si>
  <si>
    <t>CONDENSERWMNA 7RC prod. Electra (liczyć jako 1 kpl.)</t>
  </si>
  <si>
    <t>Mitsubishi Electric 1 kpl - MUZ-GAV71VA, MSZ-GA7VA (+czyszczenie myjką ciśnieniową jednostki zewnętrznej raz w roku - pom. 215 - serwerownia</t>
  </si>
  <si>
    <t xml:space="preserve">Centrala wentylacyjna CNGK-12 </t>
  </si>
  <si>
    <t>Ilość roboczogodzin</t>
  </si>
  <si>
    <t>Cena netto za jedną roboczogodzinę</t>
  </si>
  <si>
    <t>Cena za roboczogodzinę  w przypadku awarii</t>
  </si>
  <si>
    <t>Cena za koszt dojazdu w przypadku awarii</t>
  </si>
  <si>
    <t>Ilość dojazdów</t>
  </si>
  <si>
    <t>Cena netto za jeden dojazd</t>
  </si>
  <si>
    <t>Cena całkowita za usługę przeglądów serwisowych urządzeń klimatyzacyjnych i wentylacyjnych, za roboczogodzinę w przypadku awarii, za koszt dojazdu w przypadku awarii</t>
  </si>
  <si>
    <t xml:space="preserve">Zadanie 3 </t>
  </si>
  <si>
    <t xml:space="preserve">Zadanie 2 </t>
  </si>
  <si>
    <t>Zadanie 1</t>
  </si>
  <si>
    <t xml:space="preserve">Wartości uzupełniają się automatycznie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</si>
</sst>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/>
    </xf>
    <xf numFmtId="10" fontId="3" fillId="4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9" borderId="0" xfId="0" applyFont="1" applyFill="1"/>
    <xf numFmtId="164" fontId="1" fillId="0" borderId="4" xfId="0" applyNumberFormat="1" applyFont="1" applyBorder="1"/>
    <xf numFmtId="10" fontId="1" fillId="0" borderId="4" xfId="0" applyNumberFormat="1" applyFont="1" applyBorder="1"/>
    <xf numFmtId="164" fontId="1" fillId="9" borderId="4" xfId="0" applyNumberFormat="1" applyFont="1" applyFill="1" applyBorder="1"/>
    <xf numFmtId="0" fontId="3" fillId="4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9" borderId="4" xfId="0" applyFont="1" applyFill="1" applyBorder="1"/>
    <xf numFmtId="10" fontId="1" fillId="9" borderId="4" xfId="0" applyNumberFormat="1" applyFont="1" applyFill="1" applyBorder="1"/>
    <xf numFmtId="0" fontId="4" fillId="2" borderId="4" xfId="0" applyFont="1" applyFill="1" applyBorder="1" applyAlignment="1">
      <alignment vertical="center"/>
    </xf>
    <xf numFmtId="164" fontId="1" fillId="0" borderId="5" xfId="0" applyNumberFormat="1" applyFont="1" applyBorder="1"/>
    <xf numFmtId="164" fontId="1" fillId="0" borderId="0" xfId="0" applyNumberFormat="1" applyFont="1"/>
    <xf numFmtId="0" fontId="1" fillId="0" borderId="6" xfId="0" applyFont="1" applyBorder="1"/>
    <xf numFmtId="0" fontId="8" fillId="10" borderId="4" xfId="0" applyFont="1" applyFill="1" applyBorder="1"/>
    <xf numFmtId="0" fontId="8" fillId="1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6" fillId="0" borderId="4" xfId="0" applyFont="1" applyBorder="1"/>
    <xf numFmtId="0" fontId="8" fillId="11" borderId="4" xfId="0" applyFont="1" applyFill="1" applyBorder="1"/>
    <xf numFmtId="0" fontId="6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12" borderId="4" xfId="0" applyFont="1" applyFill="1" applyBorder="1" applyAlignment="1">
      <alignment vertical="center"/>
    </xf>
    <xf numFmtId="0" fontId="1" fillId="6" borderId="0" xfId="0" applyFont="1" applyFill="1"/>
    <xf numFmtId="0" fontId="3" fillId="6" borderId="0" xfId="0" applyFont="1" applyFill="1" applyAlignment="1">
      <alignment vertical="center" wrapText="1"/>
    </xf>
    <xf numFmtId="164" fontId="3" fillId="6" borderId="0" xfId="0" applyNumberFormat="1" applyFont="1" applyFill="1" applyAlignment="1">
      <alignment horizontal="center" vertical="center"/>
    </xf>
    <xf numFmtId="0" fontId="3" fillId="8" borderId="3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D1" workbookViewId="0">
      <selection activeCell="O2" sqref="O2"/>
    </sheetView>
  </sheetViews>
  <sheetFormatPr defaultColWidth="9" defaultRowHeight="13" x14ac:dyDescent="0.3"/>
  <cols>
    <col min="1" max="1" width="8.90625" style="1" customWidth="1"/>
    <col min="2" max="2" width="9" style="1"/>
    <col min="3" max="3" width="34.36328125" style="1" customWidth="1"/>
    <col min="4" max="4" width="60.90625" style="1" customWidth="1"/>
    <col min="5" max="5" width="20.08984375" style="1" customWidth="1"/>
    <col min="6" max="6" width="23.453125" style="1" customWidth="1"/>
    <col min="7" max="7" width="20.453125" style="1" customWidth="1"/>
    <col min="8" max="8" width="29.36328125" style="1" customWidth="1"/>
    <col min="9" max="9" width="11" style="1" customWidth="1"/>
    <col min="10" max="16384" width="9" style="1"/>
  </cols>
  <sheetData>
    <row r="1" spans="2:9" x14ac:dyDescent="0.3">
      <c r="D1" s="1" t="s">
        <v>179</v>
      </c>
    </row>
    <row r="2" spans="2:9" s="41" customFormat="1" ht="80.5" customHeight="1" x14ac:dyDescent="0.3">
      <c r="B2" s="37"/>
      <c r="C2" s="37" t="s">
        <v>148</v>
      </c>
      <c r="D2" s="37" t="s">
        <v>48</v>
      </c>
      <c r="E2" s="37"/>
      <c r="F2" s="40" t="s">
        <v>52</v>
      </c>
      <c r="G2" s="54" t="s">
        <v>180</v>
      </c>
      <c r="H2" s="55"/>
      <c r="I2" s="56"/>
    </row>
    <row r="3" spans="2:9" ht="57" customHeight="1" x14ac:dyDescent="0.3">
      <c r="B3" s="2" t="s">
        <v>0</v>
      </c>
      <c r="C3" s="2" t="s">
        <v>56</v>
      </c>
      <c r="D3" s="2" t="s">
        <v>58</v>
      </c>
      <c r="E3" s="2" t="s">
        <v>47</v>
      </c>
      <c r="F3" s="10" t="s">
        <v>45</v>
      </c>
      <c r="G3" s="10" t="s">
        <v>49</v>
      </c>
      <c r="H3" s="10" t="s">
        <v>50</v>
      </c>
      <c r="I3" s="10" t="s">
        <v>51</v>
      </c>
    </row>
    <row r="4" spans="2:9" x14ac:dyDescent="0.3">
      <c r="B4" s="3">
        <v>1</v>
      </c>
      <c r="C4" s="6" t="s">
        <v>61</v>
      </c>
      <c r="D4" s="8" t="s">
        <v>31</v>
      </c>
      <c r="E4" s="11">
        <v>4</v>
      </c>
      <c r="F4" s="11"/>
      <c r="G4" s="13">
        <f>F4*E4</f>
        <v>0</v>
      </c>
      <c r="H4" s="12">
        <v>0.23</v>
      </c>
      <c r="I4" s="13">
        <f>G4+G4*H4</f>
        <v>0</v>
      </c>
    </row>
    <row r="5" spans="2:9" x14ac:dyDescent="0.3">
      <c r="B5" s="3">
        <v>2</v>
      </c>
      <c r="C5" s="6" t="s">
        <v>61</v>
      </c>
      <c r="D5" s="8" t="s">
        <v>66</v>
      </c>
      <c r="E5" s="11">
        <v>4</v>
      </c>
      <c r="F5" s="11"/>
      <c r="G5" s="13">
        <f t="shared" ref="G5:G7" si="0">F5*E5</f>
        <v>0</v>
      </c>
      <c r="H5" s="12">
        <v>0.23</v>
      </c>
      <c r="I5" s="13">
        <f t="shared" ref="I5:I7" si="1">G5+G5*H5</f>
        <v>0</v>
      </c>
    </row>
    <row r="6" spans="2:9" ht="38.15" customHeight="1" x14ac:dyDescent="0.3">
      <c r="B6" s="5">
        <v>3</v>
      </c>
      <c r="C6" s="4" t="s">
        <v>54</v>
      </c>
      <c r="D6" s="8" t="s">
        <v>168</v>
      </c>
      <c r="E6" s="16">
        <v>4</v>
      </c>
      <c r="F6" s="11"/>
      <c r="G6" s="13">
        <f t="shared" si="0"/>
        <v>0</v>
      </c>
      <c r="H6" s="12">
        <v>0.23</v>
      </c>
      <c r="I6" s="13">
        <f t="shared" si="1"/>
        <v>0</v>
      </c>
    </row>
    <row r="7" spans="2:9" x14ac:dyDescent="0.3">
      <c r="B7" s="3">
        <v>4</v>
      </c>
      <c r="C7" s="6" t="s">
        <v>55</v>
      </c>
      <c r="D7" s="8" t="s">
        <v>36</v>
      </c>
      <c r="E7" s="16">
        <v>4</v>
      </c>
      <c r="F7" s="11"/>
      <c r="G7" s="13">
        <f t="shared" si="0"/>
        <v>0</v>
      </c>
      <c r="H7" s="12">
        <v>0.23</v>
      </c>
      <c r="I7" s="13">
        <f t="shared" si="1"/>
        <v>0</v>
      </c>
    </row>
    <row r="8" spans="2:9" ht="13.5" thickBot="1" x14ac:dyDescent="0.35">
      <c r="D8" s="7" t="s">
        <v>46</v>
      </c>
      <c r="E8" s="9"/>
      <c r="F8" s="15"/>
      <c r="G8" s="14">
        <f>SUM(G4:G7)</f>
        <v>0</v>
      </c>
      <c r="H8" s="15"/>
      <c r="I8" s="14">
        <f>SUM(I4:I7)</f>
        <v>0</v>
      </c>
    </row>
    <row r="9" spans="2:9" s="43" customFormat="1" x14ac:dyDescent="0.3">
      <c r="D9" s="44"/>
      <c r="E9" s="44"/>
      <c r="F9" s="44"/>
      <c r="G9" s="44"/>
      <c r="H9" s="44"/>
      <c r="I9" s="45"/>
    </row>
    <row r="10" spans="2:9" s="43" customFormat="1" x14ac:dyDescent="0.3">
      <c r="D10" s="44"/>
      <c r="E10" s="44"/>
      <c r="F10" s="44"/>
      <c r="G10" s="44"/>
      <c r="H10" s="44"/>
      <c r="I10" s="45"/>
    </row>
    <row r="11" spans="2:9" s="43" customFormat="1" x14ac:dyDescent="0.3">
      <c r="D11" s="44"/>
      <c r="E11" s="44"/>
      <c r="F11" s="44"/>
      <c r="G11" s="44"/>
      <c r="H11" s="44"/>
      <c r="I11" s="45"/>
    </row>
    <row r="12" spans="2:9" ht="14.5" customHeight="1" x14ac:dyDescent="0.3">
      <c r="D12" s="51" t="s">
        <v>172</v>
      </c>
      <c r="E12" s="37"/>
      <c r="F12" s="40" t="s">
        <v>52</v>
      </c>
      <c r="G12" s="54" t="s">
        <v>180</v>
      </c>
      <c r="H12" s="55"/>
      <c r="I12" s="56"/>
    </row>
    <row r="13" spans="2:9" ht="26" x14ac:dyDescent="0.3">
      <c r="D13" s="52"/>
      <c r="E13" s="2" t="s">
        <v>170</v>
      </c>
      <c r="F13" s="10" t="s">
        <v>171</v>
      </c>
      <c r="G13" s="10" t="s">
        <v>49</v>
      </c>
      <c r="H13" s="10" t="s">
        <v>50</v>
      </c>
      <c r="I13" s="10" t="s">
        <v>51</v>
      </c>
    </row>
    <row r="14" spans="2:9" x14ac:dyDescent="0.3">
      <c r="D14" s="53"/>
      <c r="E14" s="18">
        <v>20</v>
      </c>
      <c r="F14" s="11"/>
      <c r="G14" s="13">
        <f>F14*E14</f>
        <v>0</v>
      </c>
      <c r="H14" s="12">
        <v>0.23</v>
      </c>
      <c r="I14" s="13">
        <f>G14+G14*H14</f>
        <v>0</v>
      </c>
    </row>
    <row r="15" spans="2:9" s="43" customFormat="1" x14ac:dyDescent="0.3">
      <c r="D15" s="44"/>
      <c r="E15" s="44"/>
      <c r="F15" s="44"/>
      <c r="G15" s="44"/>
      <c r="H15" s="44"/>
      <c r="I15" s="45"/>
    </row>
    <row r="16" spans="2:9" s="43" customFormat="1" x14ac:dyDescent="0.3">
      <c r="D16" s="44"/>
      <c r="E16" s="44"/>
      <c r="F16" s="44"/>
      <c r="G16" s="44"/>
      <c r="H16" s="44"/>
      <c r="I16" s="45"/>
    </row>
    <row r="17" spans="4:9" s="43" customFormat="1" x14ac:dyDescent="0.3">
      <c r="D17" s="44"/>
      <c r="E17" s="44"/>
      <c r="F17" s="44"/>
      <c r="G17" s="44"/>
      <c r="H17" s="44"/>
      <c r="I17" s="45"/>
    </row>
    <row r="18" spans="4:9" ht="14.5" customHeight="1" x14ac:dyDescent="0.3">
      <c r="D18" s="51" t="s">
        <v>173</v>
      </c>
      <c r="E18" s="37"/>
      <c r="F18" s="40" t="s">
        <v>52</v>
      </c>
      <c r="G18" s="54" t="s">
        <v>180</v>
      </c>
      <c r="H18" s="55"/>
      <c r="I18" s="56"/>
    </row>
    <row r="19" spans="4:9" ht="26" x14ac:dyDescent="0.3">
      <c r="D19" s="52"/>
      <c r="E19" s="2" t="s">
        <v>174</v>
      </c>
      <c r="F19" s="10" t="s">
        <v>175</v>
      </c>
      <c r="G19" s="10" t="s">
        <v>49</v>
      </c>
      <c r="H19" s="10" t="s">
        <v>50</v>
      </c>
      <c r="I19" s="10" t="s">
        <v>51</v>
      </c>
    </row>
    <row r="20" spans="4:9" x14ac:dyDescent="0.3">
      <c r="D20" s="53"/>
      <c r="E20" s="18">
        <v>4</v>
      </c>
      <c r="F20" s="11"/>
      <c r="G20" s="13">
        <f>F20*E20</f>
        <v>0</v>
      </c>
      <c r="H20" s="12">
        <v>0.23</v>
      </c>
      <c r="I20" s="13">
        <f>G20+G20*H20</f>
        <v>0</v>
      </c>
    </row>
    <row r="21" spans="4:9" s="43" customFormat="1" x14ac:dyDescent="0.3">
      <c r="D21" s="44"/>
      <c r="E21" s="44"/>
      <c r="F21" s="44"/>
      <c r="G21" s="44"/>
      <c r="H21" s="44"/>
      <c r="I21" s="45"/>
    </row>
    <row r="22" spans="4:9" s="43" customFormat="1" x14ac:dyDescent="0.3">
      <c r="D22" s="44"/>
      <c r="E22" s="44"/>
      <c r="F22" s="44"/>
      <c r="G22" s="44"/>
      <c r="H22" s="44"/>
      <c r="I22" s="45"/>
    </row>
    <row r="23" spans="4:9" s="43" customFormat="1" x14ac:dyDescent="0.3">
      <c r="D23" s="44"/>
      <c r="E23" s="44"/>
      <c r="F23" s="44"/>
      <c r="G23" s="44"/>
      <c r="H23" s="44"/>
      <c r="I23" s="45"/>
    </row>
    <row r="24" spans="4:9" ht="39" customHeight="1" x14ac:dyDescent="0.3">
      <c r="D24" s="50" t="s">
        <v>176</v>
      </c>
      <c r="E24" s="54" t="s">
        <v>180</v>
      </c>
      <c r="F24" s="55"/>
      <c r="G24" s="56"/>
    </row>
    <row r="25" spans="4:9" x14ac:dyDescent="0.3">
      <c r="D25" s="50"/>
      <c r="E25" s="10" t="s">
        <v>49</v>
      </c>
      <c r="F25" s="10" t="s">
        <v>50</v>
      </c>
      <c r="G25" s="10" t="s">
        <v>51</v>
      </c>
    </row>
    <row r="26" spans="4:9" ht="13.5" thickBot="1" x14ac:dyDescent="0.35">
      <c r="D26" s="49" t="s">
        <v>46</v>
      </c>
      <c r="E26" s="14">
        <f>G8+G14+G20</f>
        <v>0</v>
      </c>
      <c r="F26" s="46"/>
      <c r="G26" s="14">
        <f>I8+I14+I20</f>
        <v>0</v>
      </c>
      <c r="H26" s="48"/>
      <c r="I26" s="47"/>
    </row>
  </sheetData>
  <mergeCells count="7">
    <mergeCell ref="D24:D25"/>
    <mergeCell ref="D12:D14"/>
    <mergeCell ref="D18:D20"/>
    <mergeCell ref="G2:I2"/>
    <mergeCell ref="G12:I12"/>
    <mergeCell ref="G18:I18"/>
    <mergeCell ref="E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75"/>
  <sheetViews>
    <sheetView topLeftCell="D41" workbookViewId="0">
      <selection activeCell="H73" sqref="H73"/>
    </sheetView>
  </sheetViews>
  <sheetFormatPr defaultColWidth="9" defaultRowHeight="13" x14ac:dyDescent="0.3"/>
  <cols>
    <col min="1" max="1" width="8.90625" style="1" customWidth="1"/>
    <col min="2" max="2" width="9" style="1"/>
    <col min="3" max="3" width="34.36328125" style="1" customWidth="1"/>
    <col min="4" max="4" width="60.90625" style="1" customWidth="1"/>
    <col min="5" max="5" width="20.08984375" style="1" customWidth="1"/>
    <col min="6" max="6" width="23.453125" style="1" customWidth="1"/>
    <col min="7" max="7" width="20.453125" style="1" customWidth="1"/>
    <col min="8" max="8" width="29.36328125" style="1" customWidth="1"/>
    <col min="9" max="9" width="11" style="1" customWidth="1"/>
    <col min="10" max="16384" width="9" style="1"/>
  </cols>
  <sheetData>
    <row r="1" spans="2:9" ht="52" x14ac:dyDescent="0.3">
      <c r="B1" s="21"/>
      <c r="C1" s="21" t="s">
        <v>178</v>
      </c>
      <c r="D1" s="37" t="s">
        <v>48</v>
      </c>
      <c r="E1" s="21"/>
      <c r="F1" s="38" t="s">
        <v>52</v>
      </c>
      <c r="G1" s="54" t="s">
        <v>57</v>
      </c>
      <c r="H1" s="55"/>
      <c r="I1" s="56"/>
    </row>
    <row r="2" spans="2:9" ht="26" x14ac:dyDescent="0.3">
      <c r="B2" s="2" t="s">
        <v>0</v>
      </c>
      <c r="C2" s="2" t="s">
        <v>56</v>
      </c>
      <c r="D2" s="2" t="s">
        <v>58</v>
      </c>
      <c r="E2" s="2" t="s">
        <v>47</v>
      </c>
      <c r="F2" s="10" t="s">
        <v>45</v>
      </c>
      <c r="G2" s="10" t="s">
        <v>49</v>
      </c>
      <c r="H2" s="10" t="s">
        <v>50</v>
      </c>
      <c r="I2" s="10" t="s">
        <v>51</v>
      </c>
    </row>
    <row r="3" spans="2:9" ht="26" x14ac:dyDescent="0.3">
      <c r="B3" s="21">
        <v>1</v>
      </c>
      <c r="C3" s="6" t="s">
        <v>53</v>
      </c>
      <c r="D3" s="17" t="s">
        <v>1</v>
      </c>
      <c r="E3" s="21">
        <v>4</v>
      </c>
      <c r="F3" s="21"/>
      <c r="G3" s="23">
        <f>F3*E3</f>
        <v>0</v>
      </c>
      <c r="H3" s="24">
        <v>0.23</v>
      </c>
      <c r="I3" s="23">
        <f>G3+G3*H3</f>
        <v>0</v>
      </c>
    </row>
    <row r="4" spans="2:9" ht="26" x14ac:dyDescent="0.3">
      <c r="B4" s="21">
        <v>2</v>
      </c>
      <c r="C4" s="6" t="s">
        <v>53</v>
      </c>
      <c r="D4" s="17" t="s">
        <v>67</v>
      </c>
      <c r="E4" s="21">
        <v>4</v>
      </c>
      <c r="F4" s="21"/>
      <c r="G4" s="23">
        <f>F4*E4</f>
        <v>0</v>
      </c>
      <c r="H4" s="24">
        <v>0.23</v>
      </c>
      <c r="I4" s="23">
        <f t="shared" ref="I4:I55" si="0">G4+G4*H4</f>
        <v>0</v>
      </c>
    </row>
    <row r="5" spans="2:9" x14ac:dyDescent="0.3">
      <c r="B5" s="21">
        <v>3</v>
      </c>
      <c r="C5" s="6" t="s">
        <v>53</v>
      </c>
      <c r="D5" s="17" t="s">
        <v>2</v>
      </c>
      <c r="E5" s="21">
        <v>4</v>
      </c>
      <c r="F5" s="21"/>
      <c r="G5" s="23">
        <f t="shared" ref="G5:G55" si="1">F5*E5</f>
        <v>0</v>
      </c>
      <c r="H5" s="24">
        <v>0.23</v>
      </c>
      <c r="I5" s="23">
        <f t="shared" si="0"/>
        <v>0</v>
      </c>
    </row>
    <row r="6" spans="2:9" x14ac:dyDescent="0.3">
      <c r="B6" s="21">
        <v>4</v>
      </c>
      <c r="C6" s="6" t="s">
        <v>53</v>
      </c>
      <c r="D6" s="18" t="s">
        <v>8</v>
      </c>
      <c r="E6" s="21">
        <v>4</v>
      </c>
      <c r="F6" s="21"/>
      <c r="G6" s="23">
        <f t="shared" si="1"/>
        <v>0</v>
      </c>
      <c r="H6" s="24">
        <v>0.23</v>
      </c>
      <c r="I6" s="23">
        <f t="shared" si="0"/>
        <v>0</v>
      </c>
    </row>
    <row r="7" spans="2:9" x14ac:dyDescent="0.3">
      <c r="B7" s="21">
        <v>5</v>
      </c>
      <c r="C7" s="6" t="s">
        <v>53</v>
      </c>
      <c r="D7" s="18" t="s">
        <v>13</v>
      </c>
      <c r="E7" s="21">
        <v>4</v>
      </c>
      <c r="F7" s="21"/>
      <c r="G7" s="23">
        <f t="shared" si="1"/>
        <v>0</v>
      </c>
      <c r="H7" s="24">
        <v>0.23</v>
      </c>
      <c r="I7" s="23">
        <f t="shared" si="0"/>
        <v>0</v>
      </c>
    </row>
    <row r="8" spans="2:9" x14ac:dyDescent="0.3">
      <c r="B8" s="21">
        <v>6</v>
      </c>
      <c r="C8" s="6" t="s">
        <v>53</v>
      </c>
      <c r="D8" s="18" t="s">
        <v>14</v>
      </c>
      <c r="E8" s="21">
        <v>4</v>
      </c>
      <c r="F8" s="21"/>
      <c r="G8" s="23">
        <f t="shared" si="1"/>
        <v>0</v>
      </c>
      <c r="H8" s="24">
        <v>0.23</v>
      </c>
      <c r="I8" s="23">
        <f t="shared" si="0"/>
        <v>0</v>
      </c>
    </row>
    <row r="9" spans="2:9" x14ac:dyDescent="0.3">
      <c r="B9" s="21">
        <v>7</v>
      </c>
      <c r="C9" s="6" t="s">
        <v>53</v>
      </c>
      <c r="D9" s="18" t="s">
        <v>17</v>
      </c>
      <c r="E9" s="21">
        <v>4</v>
      </c>
      <c r="F9" s="21"/>
      <c r="G9" s="23">
        <f t="shared" si="1"/>
        <v>0</v>
      </c>
      <c r="H9" s="24">
        <v>0.23</v>
      </c>
      <c r="I9" s="23">
        <f t="shared" si="0"/>
        <v>0</v>
      </c>
    </row>
    <row r="10" spans="2:9" ht="26" x14ac:dyDescent="0.3">
      <c r="B10" s="22"/>
      <c r="C10" s="22"/>
      <c r="D10" s="22"/>
      <c r="E10" s="2" t="s">
        <v>47</v>
      </c>
      <c r="F10" s="10" t="s">
        <v>59</v>
      </c>
      <c r="G10" s="10" t="s">
        <v>49</v>
      </c>
      <c r="H10" s="10" t="s">
        <v>50</v>
      </c>
      <c r="I10" s="10" t="s">
        <v>51</v>
      </c>
    </row>
    <row r="11" spans="2:9" x14ac:dyDescent="0.3">
      <c r="B11" s="21">
        <v>8</v>
      </c>
      <c r="C11" s="6" t="s">
        <v>53</v>
      </c>
      <c r="D11" s="18" t="s">
        <v>3</v>
      </c>
      <c r="E11" s="34">
        <v>2</v>
      </c>
      <c r="F11" s="21"/>
      <c r="G11" s="23">
        <f t="shared" si="1"/>
        <v>0</v>
      </c>
      <c r="H11" s="24">
        <v>0.23</v>
      </c>
      <c r="I11" s="23">
        <f t="shared" si="0"/>
        <v>0</v>
      </c>
    </row>
    <row r="12" spans="2:9" x14ac:dyDescent="0.3">
      <c r="B12" s="21">
        <v>9</v>
      </c>
      <c r="C12" s="6" t="s">
        <v>53</v>
      </c>
      <c r="D12" s="18" t="s">
        <v>4</v>
      </c>
      <c r="E12" s="34">
        <v>2</v>
      </c>
      <c r="F12" s="21"/>
      <c r="G12" s="23">
        <f t="shared" si="1"/>
        <v>0</v>
      </c>
      <c r="H12" s="24">
        <v>0.23</v>
      </c>
      <c r="I12" s="23">
        <f t="shared" si="0"/>
        <v>0</v>
      </c>
    </row>
    <row r="13" spans="2:9" x14ac:dyDescent="0.3">
      <c r="B13" s="21">
        <v>10</v>
      </c>
      <c r="C13" s="6" t="s">
        <v>53</v>
      </c>
      <c r="D13" s="18" t="s">
        <v>5</v>
      </c>
      <c r="E13" s="34">
        <v>2</v>
      </c>
      <c r="F13" s="21"/>
      <c r="G13" s="23">
        <f t="shared" si="1"/>
        <v>0</v>
      </c>
      <c r="H13" s="24">
        <v>0.23</v>
      </c>
      <c r="I13" s="23">
        <f t="shared" si="0"/>
        <v>0</v>
      </c>
    </row>
    <row r="14" spans="2:9" x14ac:dyDescent="0.3">
      <c r="B14" s="21">
        <v>11</v>
      </c>
      <c r="C14" s="6" t="s">
        <v>53</v>
      </c>
      <c r="D14" s="18" t="s">
        <v>6</v>
      </c>
      <c r="E14" s="34">
        <v>2</v>
      </c>
      <c r="F14" s="21"/>
      <c r="G14" s="23">
        <f t="shared" si="1"/>
        <v>0</v>
      </c>
      <c r="H14" s="24">
        <v>0.23</v>
      </c>
      <c r="I14" s="23">
        <f t="shared" si="0"/>
        <v>0</v>
      </c>
    </row>
    <row r="15" spans="2:9" x14ac:dyDescent="0.3">
      <c r="B15" s="21">
        <v>12</v>
      </c>
      <c r="C15" s="6" t="s">
        <v>53</v>
      </c>
      <c r="D15" s="18" t="s">
        <v>7</v>
      </c>
      <c r="E15" s="34">
        <v>2</v>
      </c>
      <c r="F15" s="21"/>
      <c r="G15" s="23">
        <f t="shared" si="1"/>
        <v>0</v>
      </c>
      <c r="H15" s="24">
        <v>0.23</v>
      </c>
      <c r="I15" s="23">
        <f t="shared" si="0"/>
        <v>0</v>
      </c>
    </row>
    <row r="16" spans="2:9" x14ac:dyDescent="0.3">
      <c r="B16" s="21">
        <v>13</v>
      </c>
      <c r="C16" s="6" t="s">
        <v>53</v>
      </c>
      <c r="D16" s="18" t="s">
        <v>9</v>
      </c>
      <c r="E16" s="34">
        <v>2</v>
      </c>
      <c r="F16" s="21"/>
      <c r="G16" s="23">
        <f t="shared" si="1"/>
        <v>0</v>
      </c>
      <c r="H16" s="24">
        <v>0.23</v>
      </c>
      <c r="I16" s="23">
        <f t="shared" si="0"/>
        <v>0</v>
      </c>
    </row>
    <row r="17" spans="2:9" x14ac:dyDescent="0.3">
      <c r="B17" s="21">
        <v>14</v>
      </c>
      <c r="C17" s="6" t="s">
        <v>53</v>
      </c>
      <c r="D17" s="18" t="s">
        <v>10</v>
      </c>
      <c r="E17" s="34">
        <v>2</v>
      </c>
      <c r="F17" s="21"/>
      <c r="G17" s="23">
        <f t="shared" si="1"/>
        <v>0</v>
      </c>
      <c r="H17" s="24">
        <v>0.23</v>
      </c>
      <c r="I17" s="23">
        <f t="shared" si="0"/>
        <v>0</v>
      </c>
    </row>
    <row r="18" spans="2:9" x14ac:dyDescent="0.3">
      <c r="B18" s="21">
        <v>15</v>
      </c>
      <c r="C18" s="6" t="s">
        <v>53</v>
      </c>
      <c r="D18" s="18" t="s">
        <v>11</v>
      </c>
      <c r="E18" s="34">
        <v>2</v>
      </c>
      <c r="F18" s="21"/>
      <c r="G18" s="23">
        <f t="shared" si="1"/>
        <v>0</v>
      </c>
      <c r="H18" s="24">
        <v>0.23</v>
      </c>
      <c r="I18" s="23">
        <f t="shared" si="0"/>
        <v>0</v>
      </c>
    </row>
    <row r="19" spans="2:9" x14ac:dyDescent="0.3">
      <c r="B19" s="21">
        <v>16</v>
      </c>
      <c r="C19" s="6" t="s">
        <v>53</v>
      </c>
      <c r="D19" s="18" t="s">
        <v>12</v>
      </c>
      <c r="E19" s="34">
        <v>2</v>
      </c>
      <c r="F19" s="21"/>
      <c r="G19" s="23">
        <f t="shared" si="1"/>
        <v>0</v>
      </c>
      <c r="H19" s="24">
        <v>0.23</v>
      </c>
      <c r="I19" s="23">
        <f t="shared" si="0"/>
        <v>0</v>
      </c>
    </row>
    <row r="20" spans="2:9" x14ac:dyDescent="0.3">
      <c r="B20" s="21">
        <v>17</v>
      </c>
      <c r="C20" s="6" t="s">
        <v>53</v>
      </c>
      <c r="D20" s="18" t="s">
        <v>15</v>
      </c>
      <c r="E20" s="34">
        <v>2</v>
      </c>
      <c r="F20" s="21"/>
      <c r="G20" s="23">
        <f t="shared" si="1"/>
        <v>0</v>
      </c>
      <c r="H20" s="24">
        <v>0.23</v>
      </c>
      <c r="I20" s="23">
        <f t="shared" si="0"/>
        <v>0</v>
      </c>
    </row>
    <row r="21" spans="2:9" x14ac:dyDescent="0.3">
      <c r="B21" s="21">
        <v>18</v>
      </c>
      <c r="C21" s="6" t="s">
        <v>53</v>
      </c>
      <c r="D21" s="18" t="s">
        <v>16</v>
      </c>
      <c r="E21" s="34">
        <v>2</v>
      </c>
      <c r="F21" s="21"/>
      <c r="G21" s="23">
        <f t="shared" si="1"/>
        <v>0</v>
      </c>
      <c r="H21" s="24">
        <v>0.23</v>
      </c>
      <c r="I21" s="23">
        <f t="shared" si="0"/>
        <v>0</v>
      </c>
    </row>
    <row r="22" spans="2:9" x14ac:dyDescent="0.3">
      <c r="B22" s="21">
        <v>19</v>
      </c>
      <c r="C22" s="6" t="s">
        <v>53</v>
      </c>
      <c r="D22" s="18" t="s">
        <v>18</v>
      </c>
      <c r="E22" s="34">
        <v>2</v>
      </c>
      <c r="F22" s="21"/>
      <c r="G22" s="23">
        <f t="shared" si="1"/>
        <v>0</v>
      </c>
      <c r="H22" s="24">
        <v>0.23</v>
      </c>
      <c r="I22" s="23">
        <f t="shared" si="0"/>
        <v>0</v>
      </c>
    </row>
    <row r="23" spans="2:9" x14ac:dyDescent="0.3">
      <c r="B23" s="21">
        <v>20</v>
      </c>
      <c r="C23" s="6" t="s">
        <v>53</v>
      </c>
      <c r="D23" s="18" t="s">
        <v>19</v>
      </c>
      <c r="E23" s="34">
        <v>2</v>
      </c>
      <c r="F23" s="21"/>
      <c r="G23" s="23">
        <f t="shared" si="1"/>
        <v>0</v>
      </c>
      <c r="H23" s="24">
        <v>0.23</v>
      </c>
      <c r="I23" s="23">
        <f t="shared" si="0"/>
        <v>0</v>
      </c>
    </row>
    <row r="24" spans="2:9" x14ac:dyDescent="0.3">
      <c r="B24" s="21">
        <v>21</v>
      </c>
      <c r="C24" s="6" t="s">
        <v>53</v>
      </c>
      <c r="D24" s="18" t="s">
        <v>20</v>
      </c>
      <c r="E24" s="34">
        <v>2</v>
      </c>
      <c r="F24" s="21"/>
      <c r="G24" s="23">
        <f t="shared" si="1"/>
        <v>0</v>
      </c>
      <c r="H24" s="24">
        <v>0.23</v>
      </c>
      <c r="I24" s="23">
        <f t="shared" si="0"/>
        <v>0</v>
      </c>
    </row>
    <row r="25" spans="2:9" x14ac:dyDescent="0.3">
      <c r="B25" s="21">
        <v>22</v>
      </c>
      <c r="C25" s="6" t="s">
        <v>53</v>
      </c>
      <c r="D25" s="18" t="s">
        <v>21</v>
      </c>
      <c r="E25" s="34">
        <v>2</v>
      </c>
      <c r="F25" s="21"/>
      <c r="G25" s="23">
        <f t="shared" si="1"/>
        <v>0</v>
      </c>
      <c r="H25" s="24">
        <v>0.23</v>
      </c>
      <c r="I25" s="23">
        <f t="shared" si="0"/>
        <v>0</v>
      </c>
    </row>
    <row r="26" spans="2:9" x14ac:dyDescent="0.3">
      <c r="B26" s="21">
        <v>23</v>
      </c>
      <c r="C26" s="6" t="s">
        <v>53</v>
      </c>
      <c r="D26" s="18" t="s">
        <v>23</v>
      </c>
      <c r="E26" s="34">
        <v>2</v>
      </c>
      <c r="F26" s="21"/>
      <c r="G26" s="23">
        <f t="shared" si="1"/>
        <v>0</v>
      </c>
      <c r="H26" s="24">
        <v>0.23</v>
      </c>
      <c r="I26" s="23">
        <f t="shared" si="0"/>
        <v>0</v>
      </c>
    </row>
    <row r="27" spans="2:9" ht="39" x14ac:dyDescent="0.3">
      <c r="B27" s="21">
        <v>24</v>
      </c>
      <c r="C27" s="6" t="s">
        <v>53</v>
      </c>
      <c r="D27" s="17" t="s">
        <v>24</v>
      </c>
      <c r="E27" s="34">
        <v>2</v>
      </c>
      <c r="F27" s="21"/>
      <c r="G27" s="23">
        <f t="shared" si="1"/>
        <v>0</v>
      </c>
      <c r="H27" s="24">
        <v>0.23</v>
      </c>
      <c r="I27" s="23">
        <f t="shared" si="0"/>
        <v>0</v>
      </c>
    </row>
    <row r="28" spans="2:9" ht="26" x14ac:dyDescent="0.3">
      <c r="B28" s="22"/>
      <c r="C28" s="22"/>
      <c r="D28" s="22"/>
      <c r="E28" s="19" t="s">
        <v>47</v>
      </c>
      <c r="F28" s="20" t="s">
        <v>60</v>
      </c>
      <c r="G28" s="20" t="s">
        <v>49</v>
      </c>
      <c r="H28" s="20" t="s">
        <v>50</v>
      </c>
      <c r="I28" s="10" t="s">
        <v>51</v>
      </c>
    </row>
    <row r="29" spans="2:9" x14ac:dyDescent="0.3">
      <c r="B29" s="21">
        <v>25</v>
      </c>
      <c r="C29" s="6" t="s">
        <v>53</v>
      </c>
      <c r="D29" s="18" t="s">
        <v>22</v>
      </c>
      <c r="E29" s="21">
        <v>1</v>
      </c>
      <c r="F29" s="21"/>
      <c r="G29" s="23">
        <f t="shared" si="1"/>
        <v>0</v>
      </c>
      <c r="H29" s="24">
        <v>0.23</v>
      </c>
      <c r="I29" s="23">
        <f t="shared" si="0"/>
        <v>0</v>
      </c>
    </row>
    <row r="30" spans="2:9" x14ac:dyDescent="0.3">
      <c r="B30" s="21">
        <v>26</v>
      </c>
      <c r="C30" s="6" t="s">
        <v>53</v>
      </c>
      <c r="D30" s="42" t="s">
        <v>169</v>
      </c>
      <c r="E30" s="21">
        <v>1</v>
      </c>
      <c r="F30" s="21"/>
      <c r="G30" s="23">
        <f t="shared" si="1"/>
        <v>0</v>
      </c>
      <c r="H30" s="24">
        <v>0.23</v>
      </c>
      <c r="I30" s="23">
        <f t="shared" si="0"/>
        <v>0</v>
      </c>
    </row>
    <row r="31" spans="2:9" x14ac:dyDescent="0.3">
      <c r="B31" s="22"/>
      <c r="C31" s="22"/>
      <c r="D31" s="22"/>
      <c r="E31" s="22"/>
      <c r="F31" s="22"/>
      <c r="G31" s="25"/>
      <c r="H31" s="22"/>
      <c r="I31" s="25"/>
    </row>
    <row r="32" spans="2:9" ht="26" x14ac:dyDescent="0.3">
      <c r="B32" s="2" t="s">
        <v>0</v>
      </c>
      <c r="C32" s="2" t="s">
        <v>56</v>
      </c>
      <c r="D32" s="2" t="s">
        <v>58</v>
      </c>
      <c r="E32" s="2" t="s">
        <v>47</v>
      </c>
      <c r="F32" s="10" t="s">
        <v>45</v>
      </c>
      <c r="G32" s="20" t="s">
        <v>49</v>
      </c>
      <c r="H32" s="10" t="s">
        <v>50</v>
      </c>
      <c r="I32" s="10" t="s">
        <v>51</v>
      </c>
    </row>
    <row r="33" spans="2:9" x14ac:dyDescent="0.3">
      <c r="B33" s="21">
        <v>27</v>
      </c>
      <c r="C33" s="6" t="s">
        <v>61</v>
      </c>
      <c r="D33" s="18" t="s">
        <v>25</v>
      </c>
      <c r="E33" s="21">
        <v>4</v>
      </c>
      <c r="F33" s="21"/>
      <c r="G33" s="23">
        <f t="shared" si="1"/>
        <v>0</v>
      </c>
      <c r="H33" s="24">
        <v>0.23</v>
      </c>
      <c r="I33" s="23">
        <f t="shared" si="0"/>
        <v>0</v>
      </c>
    </row>
    <row r="34" spans="2:9" x14ac:dyDescent="0.3">
      <c r="B34" s="21">
        <v>28</v>
      </c>
      <c r="C34" s="6" t="s">
        <v>61</v>
      </c>
      <c r="D34" s="18" t="s">
        <v>26</v>
      </c>
      <c r="E34" s="21">
        <v>4</v>
      </c>
      <c r="F34" s="21"/>
      <c r="G34" s="23">
        <f t="shared" si="1"/>
        <v>0</v>
      </c>
      <c r="H34" s="24">
        <v>0.23</v>
      </c>
      <c r="I34" s="23">
        <f t="shared" si="0"/>
        <v>0</v>
      </c>
    </row>
    <row r="35" spans="2:9" x14ac:dyDescent="0.3">
      <c r="B35" s="21">
        <v>29</v>
      </c>
      <c r="C35" s="6" t="s">
        <v>61</v>
      </c>
      <c r="D35" s="18" t="s">
        <v>27</v>
      </c>
      <c r="E35" s="21">
        <v>4</v>
      </c>
      <c r="F35" s="21"/>
      <c r="G35" s="23">
        <f t="shared" si="1"/>
        <v>0</v>
      </c>
      <c r="H35" s="24">
        <v>0.23</v>
      </c>
      <c r="I35" s="23">
        <f t="shared" si="0"/>
        <v>0</v>
      </c>
    </row>
    <row r="36" spans="2:9" x14ac:dyDescent="0.3">
      <c r="B36" s="21">
        <v>30</v>
      </c>
      <c r="C36" s="6" t="s">
        <v>61</v>
      </c>
      <c r="D36" s="18" t="s">
        <v>28</v>
      </c>
      <c r="E36" s="21">
        <v>4</v>
      </c>
      <c r="F36" s="21"/>
      <c r="G36" s="23">
        <f t="shared" si="1"/>
        <v>0</v>
      </c>
      <c r="H36" s="24">
        <v>0.23</v>
      </c>
      <c r="I36" s="23">
        <f t="shared" si="0"/>
        <v>0</v>
      </c>
    </row>
    <row r="37" spans="2:9" ht="26" x14ac:dyDescent="0.3">
      <c r="B37" s="22"/>
      <c r="C37" s="22"/>
      <c r="D37" s="22"/>
      <c r="E37" s="19" t="s">
        <v>47</v>
      </c>
      <c r="F37" s="20" t="s">
        <v>59</v>
      </c>
      <c r="G37" s="20" t="s">
        <v>49</v>
      </c>
      <c r="H37" s="10" t="s">
        <v>50</v>
      </c>
      <c r="I37" s="10" t="s">
        <v>51</v>
      </c>
    </row>
    <row r="38" spans="2:9" x14ac:dyDescent="0.3">
      <c r="B38" s="21">
        <v>31</v>
      </c>
      <c r="C38" s="6" t="s">
        <v>61</v>
      </c>
      <c r="D38" s="18" t="s">
        <v>29</v>
      </c>
      <c r="E38" s="21">
        <v>2</v>
      </c>
      <c r="F38" s="21"/>
      <c r="G38" s="23">
        <f t="shared" si="1"/>
        <v>0</v>
      </c>
      <c r="H38" s="24">
        <v>0.23</v>
      </c>
      <c r="I38" s="23">
        <f t="shared" si="0"/>
        <v>0</v>
      </c>
    </row>
    <row r="39" spans="2:9" x14ac:dyDescent="0.3">
      <c r="B39" s="21">
        <v>32</v>
      </c>
      <c r="C39" s="6" t="s">
        <v>61</v>
      </c>
      <c r="D39" s="18" t="s">
        <v>30</v>
      </c>
      <c r="E39" s="21">
        <v>2</v>
      </c>
      <c r="F39" s="21"/>
      <c r="G39" s="23">
        <f t="shared" si="1"/>
        <v>0</v>
      </c>
      <c r="H39" s="24">
        <v>0.23</v>
      </c>
      <c r="I39" s="23">
        <f t="shared" si="0"/>
        <v>0</v>
      </c>
    </row>
    <row r="40" spans="2:9" ht="26" x14ac:dyDescent="0.3">
      <c r="B40" s="2" t="s">
        <v>0</v>
      </c>
      <c r="C40" s="2" t="s">
        <v>56</v>
      </c>
      <c r="D40" s="2" t="s">
        <v>58</v>
      </c>
      <c r="E40" s="19" t="s">
        <v>47</v>
      </c>
      <c r="F40" s="20" t="s">
        <v>45</v>
      </c>
      <c r="G40" s="20" t="s">
        <v>49</v>
      </c>
      <c r="H40" s="10" t="s">
        <v>50</v>
      </c>
      <c r="I40" s="10" t="s">
        <v>51</v>
      </c>
    </row>
    <row r="41" spans="2:9" x14ac:dyDescent="0.3">
      <c r="B41" s="21">
        <v>33</v>
      </c>
      <c r="C41" s="6" t="s">
        <v>62</v>
      </c>
      <c r="D41" s="18" t="s">
        <v>32</v>
      </c>
      <c r="E41" s="21">
        <v>4</v>
      </c>
      <c r="F41" s="21"/>
      <c r="G41" s="23">
        <f t="shared" si="1"/>
        <v>0</v>
      </c>
      <c r="H41" s="24">
        <v>0.23</v>
      </c>
      <c r="I41" s="23">
        <f t="shared" si="0"/>
        <v>0</v>
      </c>
    </row>
    <row r="42" spans="2:9" x14ac:dyDescent="0.3">
      <c r="B42" s="21">
        <v>34</v>
      </c>
      <c r="C42" s="6" t="s">
        <v>62</v>
      </c>
      <c r="D42" s="18" t="s">
        <v>35</v>
      </c>
      <c r="E42" s="21">
        <v>4</v>
      </c>
      <c r="F42" s="21"/>
      <c r="G42" s="23">
        <f t="shared" si="1"/>
        <v>0</v>
      </c>
      <c r="H42" s="24">
        <v>0.23</v>
      </c>
      <c r="I42" s="23">
        <f t="shared" si="0"/>
        <v>0</v>
      </c>
    </row>
    <row r="43" spans="2:9" ht="26" x14ac:dyDescent="0.3">
      <c r="B43" s="22"/>
      <c r="C43" s="22"/>
      <c r="D43" s="22"/>
      <c r="E43" s="19" t="s">
        <v>47</v>
      </c>
      <c r="F43" s="20" t="s">
        <v>59</v>
      </c>
      <c r="G43" s="20" t="s">
        <v>49</v>
      </c>
      <c r="H43" s="20" t="s">
        <v>50</v>
      </c>
      <c r="I43" s="20" t="s">
        <v>51</v>
      </c>
    </row>
    <row r="44" spans="2:9" x14ac:dyDescent="0.3">
      <c r="B44" s="21">
        <v>35</v>
      </c>
      <c r="C44" s="6" t="s">
        <v>62</v>
      </c>
      <c r="D44" s="18" t="s">
        <v>33</v>
      </c>
      <c r="E44" s="21">
        <v>2</v>
      </c>
      <c r="F44" s="21"/>
      <c r="G44" s="23">
        <f t="shared" si="1"/>
        <v>0</v>
      </c>
      <c r="H44" s="24">
        <v>0.23</v>
      </c>
      <c r="I44" s="23">
        <f t="shared" si="0"/>
        <v>0</v>
      </c>
    </row>
    <row r="45" spans="2:9" x14ac:dyDescent="0.3">
      <c r="B45" s="21">
        <v>36</v>
      </c>
      <c r="C45" s="6" t="s">
        <v>62</v>
      </c>
      <c r="D45" s="18" t="s">
        <v>34</v>
      </c>
      <c r="E45" s="21">
        <v>2</v>
      </c>
      <c r="F45" s="21"/>
      <c r="G45" s="23">
        <f t="shared" si="1"/>
        <v>0</v>
      </c>
      <c r="H45" s="24">
        <v>0.23</v>
      </c>
      <c r="I45" s="23">
        <f t="shared" si="0"/>
        <v>0</v>
      </c>
    </row>
    <row r="46" spans="2:9" ht="26" x14ac:dyDescent="0.3">
      <c r="B46" s="19" t="s">
        <v>0</v>
      </c>
      <c r="C46" s="19" t="s">
        <v>56</v>
      </c>
      <c r="D46" s="19" t="s">
        <v>58</v>
      </c>
      <c r="E46" s="19" t="s">
        <v>47</v>
      </c>
      <c r="F46" s="20" t="s">
        <v>64</v>
      </c>
      <c r="G46" s="20" t="s">
        <v>49</v>
      </c>
      <c r="H46" s="10" t="s">
        <v>50</v>
      </c>
      <c r="I46" s="20" t="s">
        <v>51</v>
      </c>
    </row>
    <row r="47" spans="2:9" x14ac:dyDescent="0.3">
      <c r="B47" s="21">
        <v>37</v>
      </c>
      <c r="C47" s="39" t="s">
        <v>63</v>
      </c>
      <c r="D47" s="17" t="s">
        <v>37</v>
      </c>
      <c r="E47" s="21">
        <v>2</v>
      </c>
      <c r="F47" s="21"/>
      <c r="G47" s="23">
        <f t="shared" si="1"/>
        <v>0</v>
      </c>
      <c r="H47" s="24">
        <v>0.23</v>
      </c>
      <c r="I47" s="23">
        <f t="shared" si="0"/>
        <v>0</v>
      </c>
    </row>
    <row r="48" spans="2:9" ht="26" x14ac:dyDescent="0.3">
      <c r="B48" s="21">
        <v>38</v>
      </c>
      <c r="C48" s="39" t="s">
        <v>63</v>
      </c>
      <c r="D48" s="17" t="s">
        <v>38</v>
      </c>
      <c r="E48" s="21">
        <v>2</v>
      </c>
      <c r="F48" s="21"/>
      <c r="G48" s="23">
        <f t="shared" si="1"/>
        <v>0</v>
      </c>
      <c r="H48" s="24">
        <v>0.23</v>
      </c>
      <c r="I48" s="23">
        <f t="shared" si="0"/>
        <v>0</v>
      </c>
    </row>
    <row r="49" spans="2:9" ht="26" x14ac:dyDescent="0.3">
      <c r="B49" s="19" t="s">
        <v>0</v>
      </c>
      <c r="C49" s="19" t="s">
        <v>56</v>
      </c>
      <c r="D49" s="19" t="s">
        <v>58</v>
      </c>
      <c r="E49" s="19" t="s">
        <v>47</v>
      </c>
      <c r="F49" s="20" t="s">
        <v>64</v>
      </c>
      <c r="G49" s="20" t="s">
        <v>49</v>
      </c>
      <c r="H49" s="20" t="s">
        <v>50</v>
      </c>
      <c r="I49" s="20" t="s">
        <v>51</v>
      </c>
    </row>
    <row r="50" spans="2:9" x14ac:dyDescent="0.3">
      <c r="B50" s="21">
        <v>39</v>
      </c>
      <c r="C50" s="39" t="s">
        <v>65</v>
      </c>
      <c r="D50" s="17" t="s">
        <v>39</v>
      </c>
      <c r="E50" s="21">
        <v>2</v>
      </c>
      <c r="F50" s="21"/>
      <c r="G50" s="23">
        <f t="shared" si="1"/>
        <v>0</v>
      </c>
      <c r="H50" s="24">
        <v>0.23</v>
      </c>
      <c r="I50" s="23">
        <f t="shared" si="0"/>
        <v>0</v>
      </c>
    </row>
    <row r="51" spans="2:9" ht="26" x14ac:dyDescent="0.3">
      <c r="B51" s="21">
        <v>40</v>
      </c>
      <c r="C51" s="39" t="s">
        <v>65</v>
      </c>
      <c r="D51" s="17" t="s">
        <v>40</v>
      </c>
      <c r="E51" s="21">
        <v>2</v>
      </c>
      <c r="F51" s="21"/>
      <c r="G51" s="23">
        <f t="shared" si="1"/>
        <v>0</v>
      </c>
      <c r="H51" s="24">
        <v>0.23</v>
      </c>
      <c r="I51" s="23">
        <f t="shared" si="0"/>
        <v>0</v>
      </c>
    </row>
    <row r="52" spans="2:9" x14ac:dyDescent="0.3">
      <c r="B52" s="21">
        <v>41</v>
      </c>
      <c r="C52" s="39" t="s">
        <v>65</v>
      </c>
      <c r="D52" s="17" t="s">
        <v>41</v>
      </c>
      <c r="E52" s="21">
        <v>2</v>
      </c>
      <c r="F52" s="21"/>
      <c r="G52" s="23">
        <f t="shared" si="1"/>
        <v>0</v>
      </c>
      <c r="H52" s="24">
        <v>0.23</v>
      </c>
      <c r="I52" s="23">
        <f t="shared" si="0"/>
        <v>0</v>
      </c>
    </row>
    <row r="53" spans="2:9" x14ac:dyDescent="0.3">
      <c r="B53" s="21">
        <v>42</v>
      </c>
      <c r="C53" s="39" t="s">
        <v>65</v>
      </c>
      <c r="D53" s="17" t="s">
        <v>42</v>
      </c>
      <c r="E53" s="21">
        <v>2</v>
      </c>
      <c r="F53" s="21"/>
      <c r="G53" s="23">
        <f t="shared" si="1"/>
        <v>0</v>
      </c>
      <c r="H53" s="24">
        <v>0.23</v>
      </c>
      <c r="I53" s="23">
        <f t="shared" si="0"/>
        <v>0</v>
      </c>
    </row>
    <row r="54" spans="2:9" ht="26" x14ac:dyDescent="0.3">
      <c r="B54" s="21">
        <v>43</v>
      </c>
      <c r="C54" s="39" t="s">
        <v>65</v>
      </c>
      <c r="D54" s="17" t="s">
        <v>43</v>
      </c>
      <c r="E54" s="21">
        <v>2</v>
      </c>
      <c r="F54" s="21"/>
      <c r="G54" s="23">
        <f t="shared" si="1"/>
        <v>0</v>
      </c>
      <c r="H54" s="24">
        <v>0.23</v>
      </c>
      <c r="I54" s="23">
        <f t="shared" si="0"/>
        <v>0</v>
      </c>
    </row>
    <row r="55" spans="2:9" x14ac:dyDescent="0.3">
      <c r="B55" s="21">
        <v>44</v>
      </c>
      <c r="C55" s="39" t="s">
        <v>65</v>
      </c>
      <c r="D55" s="17" t="s">
        <v>44</v>
      </c>
      <c r="E55" s="21">
        <v>2</v>
      </c>
      <c r="F55" s="21"/>
      <c r="G55" s="32">
        <f t="shared" si="1"/>
        <v>0</v>
      </c>
      <c r="H55" s="24">
        <v>0.23</v>
      </c>
      <c r="I55" s="32">
        <f t="shared" si="0"/>
        <v>0</v>
      </c>
    </row>
    <row r="56" spans="2:9" ht="13.5" thickBot="1" x14ac:dyDescent="0.35">
      <c r="D56" s="7" t="s">
        <v>46</v>
      </c>
      <c r="E56" s="9"/>
      <c r="F56" s="15"/>
      <c r="G56" s="14">
        <f>SUM(G3:G55)</f>
        <v>0</v>
      </c>
      <c r="H56" s="15"/>
      <c r="I56" s="14">
        <f>SUM(I3:I55)</f>
        <v>0</v>
      </c>
    </row>
    <row r="57" spans="2:9" x14ac:dyDescent="0.3">
      <c r="G57" s="33"/>
      <c r="I57" s="33"/>
    </row>
    <row r="58" spans="2:9" s="43" customFormat="1" x14ac:dyDescent="0.3">
      <c r="D58" s="44"/>
      <c r="E58" s="44"/>
      <c r="F58" s="44"/>
      <c r="G58" s="44"/>
      <c r="H58" s="44"/>
      <c r="I58" s="45"/>
    </row>
    <row r="59" spans="2:9" s="43" customFormat="1" x14ac:dyDescent="0.3">
      <c r="D59" s="44"/>
      <c r="E59" s="44"/>
      <c r="F59" s="44"/>
      <c r="G59" s="44"/>
      <c r="H59" s="44"/>
      <c r="I59" s="45"/>
    </row>
    <row r="60" spans="2:9" s="43" customFormat="1" x14ac:dyDescent="0.3">
      <c r="D60" s="44"/>
      <c r="E60" s="44"/>
      <c r="F60" s="44"/>
      <c r="G60" s="44"/>
      <c r="H60" s="44"/>
      <c r="I60" s="45"/>
    </row>
    <row r="61" spans="2:9" ht="14.5" customHeight="1" x14ac:dyDescent="0.3">
      <c r="D61" s="51" t="s">
        <v>172</v>
      </c>
      <c r="E61" s="37"/>
      <c r="F61" s="40" t="s">
        <v>52</v>
      </c>
      <c r="G61" s="54" t="s">
        <v>180</v>
      </c>
      <c r="H61" s="55"/>
      <c r="I61" s="56"/>
    </row>
    <row r="62" spans="2:9" ht="26" x14ac:dyDescent="0.3">
      <c r="D62" s="52"/>
      <c r="E62" s="2" t="s">
        <v>170</v>
      </c>
      <c r="F62" s="10" t="s">
        <v>171</v>
      </c>
      <c r="G62" s="10" t="s">
        <v>49</v>
      </c>
      <c r="H62" s="10" t="s">
        <v>50</v>
      </c>
      <c r="I62" s="10" t="s">
        <v>51</v>
      </c>
    </row>
    <row r="63" spans="2:9" x14ac:dyDescent="0.3">
      <c r="D63" s="53"/>
      <c r="E63" s="18">
        <v>65</v>
      </c>
      <c r="F63" s="11"/>
      <c r="G63" s="13">
        <f>F63*E63</f>
        <v>0</v>
      </c>
      <c r="H63" s="12">
        <v>0.23</v>
      </c>
      <c r="I63" s="13">
        <f>G63+G63*H63</f>
        <v>0</v>
      </c>
    </row>
    <row r="64" spans="2:9" s="43" customFormat="1" x14ac:dyDescent="0.3">
      <c r="D64" s="44"/>
      <c r="E64" s="44"/>
      <c r="F64" s="44"/>
      <c r="G64" s="44"/>
      <c r="H64" s="44"/>
      <c r="I64" s="45"/>
    </row>
    <row r="65" spans="4:9" s="43" customFormat="1" x14ac:dyDescent="0.3">
      <c r="D65" s="44"/>
      <c r="E65" s="44"/>
      <c r="F65" s="44"/>
      <c r="G65" s="44"/>
      <c r="H65" s="44"/>
      <c r="I65" s="45"/>
    </row>
    <row r="66" spans="4:9" s="43" customFormat="1" x14ac:dyDescent="0.3">
      <c r="D66" s="44"/>
      <c r="E66" s="44"/>
      <c r="F66" s="44"/>
      <c r="G66" s="44"/>
      <c r="H66" s="44"/>
      <c r="I66" s="45"/>
    </row>
    <row r="67" spans="4:9" ht="14.5" customHeight="1" x14ac:dyDescent="0.3">
      <c r="D67" s="51" t="s">
        <v>173</v>
      </c>
      <c r="E67" s="37"/>
      <c r="F67" s="40" t="s">
        <v>52</v>
      </c>
      <c r="G67" s="54" t="s">
        <v>180</v>
      </c>
      <c r="H67" s="55"/>
      <c r="I67" s="56"/>
    </row>
    <row r="68" spans="4:9" ht="26" x14ac:dyDescent="0.3">
      <c r="D68" s="52"/>
      <c r="E68" s="2" t="s">
        <v>174</v>
      </c>
      <c r="F68" s="10" t="s">
        <v>175</v>
      </c>
      <c r="G68" s="10" t="s">
        <v>49</v>
      </c>
      <c r="H68" s="10" t="s">
        <v>50</v>
      </c>
      <c r="I68" s="10" t="s">
        <v>51</v>
      </c>
    </row>
    <row r="69" spans="4:9" x14ac:dyDescent="0.3">
      <c r="D69" s="53"/>
      <c r="E69" s="18">
        <v>13</v>
      </c>
      <c r="F69" s="11"/>
      <c r="G69" s="13">
        <f>F69*E69</f>
        <v>0</v>
      </c>
      <c r="H69" s="12">
        <v>0.23</v>
      </c>
      <c r="I69" s="13">
        <f>G69+G69*H69</f>
        <v>0</v>
      </c>
    </row>
    <row r="70" spans="4:9" s="43" customFormat="1" x14ac:dyDescent="0.3">
      <c r="D70" s="44"/>
      <c r="E70" s="44"/>
      <c r="F70" s="44"/>
      <c r="G70" s="44"/>
      <c r="H70" s="44"/>
      <c r="I70" s="45"/>
    </row>
    <row r="71" spans="4:9" s="43" customFormat="1" x14ac:dyDescent="0.3">
      <c r="D71" s="44"/>
      <c r="E71" s="44"/>
      <c r="F71" s="44"/>
      <c r="G71" s="44"/>
      <c r="H71" s="44"/>
      <c r="I71" s="45"/>
    </row>
    <row r="72" spans="4:9" s="43" customFormat="1" x14ac:dyDescent="0.3">
      <c r="D72" s="44"/>
      <c r="E72" s="44"/>
      <c r="F72" s="44"/>
      <c r="G72" s="44"/>
      <c r="H72" s="44"/>
      <c r="I72" s="45"/>
    </row>
    <row r="73" spans="4:9" ht="39" customHeight="1" x14ac:dyDescent="0.3">
      <c r="D73" s="50" t="s">
        <v>176</v>
      </c>
      <c r="E73" s="54" t="s">
        <v>180</v>
      </c>
      <c r="F73" s="55"/>
      <c r="G73" s="56"/>
    </row>
    <row r="74" spans="4:9" x14ac:dyDescent="0.3">
      <c r="D74" s="50"/>
      <c r="E74" s="10" t="s">
        <v>49</v>
      </c>
      <c r="F74" s="10" t="s">
        <v>50</v>
      </c>
      <c r="G74" s="10" t="s">
        <v>51</v>
      </c>
    </row>
    <row r="75" spans="4:9" ht="13.5" thickBot="1" x14ac:dyDescent="0.35">
      <c r="D75" s="49" t="s">
        <v>46</v>
      </c>
      <c r="E75" s="14">
        <f>G56+G63+G69</f>
        <v>0</v>
      </c>
      <c r="F75" s="46"/>
      <c r="G75" s="14">
        <f>I56+I63+I69</f>
        <v>0</v>
      </c>
      <c r="H75" s="48"/>
      <c r="I75" s="47"/>
    </row>
  </sheetData>
  <mergeCells count="7">
    <mergeCell ref="D73:D74"/>
    <mergeCell ref="E73:G73"/>
    <mergeCell ref="G1:I1"/>
    <mergeCell ref="D61:D63"/>
    <mergeCell ref="G61:I61"/>
    <mergeCell ref="D67:D69"/>
    <mergeCell ref="G67:I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25"/>
  <sheetViews>
    <sheetView topLeftCell="C116" workbookViewId="0">
      <selection activeCell="E121" sqref="E121"/>
    </sheetView>
  </sheetViews>
  <sheetFormatPr defaultColWidth="9" defaultRowHeight="13" x14ac:dyDescent="0.3"/>
  <cols>
    <col min="1" max="1" width="8.90625" style="1" customWidth="1"/>
    <col min="2" max="2" width="9" style="1"/>
    <col min="3" max="3" width="34.36328125" style="1" customWidth="1"/>
    <col min="4" max="4" width="60.90625" style="1" customWidth="1"/>
    <col min="5" max="5" width="20.36328125" style="1" customWidth="1"/>
    <col min="6" max="6" width="23.453125" style="1" customWidth="1"/>
    <col min="7" max="7" width="20.453125" style="1" customWidth="1"/>
    <col min="8" max="8" width="29.36328125" style="1" customWidth="1"/>
    <col min="9" max="9" width="11" style="1" customWidth="1"/>
    <col min="10" max="16384" width="9" style="1"/>
  </cols>
  <sheetData>
    <row r="1" spans="2:9" ht="39" x14ac:dyDescent="0.3">
      <c r="B1" s="21"/>
      <c r="C1" s="21" t="s">
        <v>177</v>
      </c>
      <c r="D1" s="37" t="s">
        <v>149</v>
      </c>
      <c r="E1" s="21"/>
      <c r="F1" s="38" t="s">
        <v>52</v>
      </c>
      <c r="G1" s="54" t="s">
        <v>57</v>
      </c>
      <c r="H1" s="55"/>
      <c r="I1" s="56"/>
    </row>
    <row r="2" spans="2:9" ht="26" x14ac:dyDescent="0.3">
      <c r="B2" s="19" t="s">
        <v>0</v>
      </c>
      <c r="C2" s="19" t="s">
        <v>56</v>
      </c>
      <c r="D2" s="19" t="s">
        <v>58</v>
      </c>
      <c r="E2" s="19" t="s">
        <v>47</v>
      </c>
      <c r="F2" s="10" t="s">
        <v>60</v>
      </c>
      <c r="G2" s="10" t="s">
        <v>49</v>
      </c>
      <c r="H2" s="10" t="s">
        <v>50</v>
      </c>
      <c r="I2" s="10" t="s">
        <v>51</v>
      </c>
    </row>
    <row r="3" spans="2:9" x14ac:dyDescent="0.3">
      <c r="B3" s="21">
        <v>1</v>
      </c>
      <c r="C3" s="35" t="s">
        <v>143</v>
      </c>
      <c r="D3" s="17" t="s">
        <v>68</v>
      </c>
      <c r="E3" s="21">
        <v>1</v>
      </c>
      <c r="F3" s="21"/>
      <c r="G3" s="23">
        <f t="shared" ref="G3:G13" si="0">F3*E3</f>
        <v>0</v>
      </c>
      <c r="H3" s="24">
        <v>0.23</v>
      </c>
      <c r="I3" s="23">
        <f t="shared" ref="I3:I10" si="1">G3+G3*H3</f>
        <v>0</v>
      </c>
    </row>
    <row r="4" spans="2:9" x14ac:dyDescent="0.3">
      <c r="B4" s="21">
        <v>2</v>
      </c>
      <c r="C4" s="35" t="s">
        <v>143</v>
      </c>
      <c r="D4" s="17" t="s">
        <v>69</v>
      </c>
      <c r="E4" s="21">
        <v>1</v>
      </c>
      <c r="F4" s="21"/>
      <c r="G4" s="23">
        <f t="shared" si="0"/>
        <v>0</v>
      </c>
      <c r="H4" s="24">
        <v>0.23</v>
      </c>
      <c r="I4" s="23">
        <f t="shared" si="1"/>
        <v>0</v>
      </c>
    </row>
    <row r="5" spans="2:9" x14ac:dyDescent="0.3">
      <c r="B5" s="21">
        <v>3</v>
      </c>
      <c r="C5" s="35" t="s">
        <v>144</v>
      </c>
      <c r="D5" s="26" t="s">
        <v>70</v>
      </c>
      <c r="E5" s="21">
        <v>1</v>
      </c>
      <c r="F5" s="21"/>
      <c r="G5" s="23">
        <f t="shared" si="0"/>
        <v>0</v>
      </c>
      <c r="H5" s="24">
        <v>0.23</v>
      </c>
      <c r="I5" s="23">
        <f t="shared" si="1"/>
        <v>0</v>
      </c>
    </row>
    <row r="6" spans="2:9" x14ac:dyDescent="0.3">
      <c r="B6" s="21">
        <v>4</v>
      </c>
      <c r="C6" s="35" t="s">
        <v>144</v>
      </c>
      <c r="D6" s="26" t="s">
        <v>71</v>
      </c>
      <c r="E6" s="21">
        <v>1</v>
      </c>
      <c r="F6" s="21"/>
      <c r="G6" s="23">
        <f t="shared" si="0"/>
        <v>0</v>
      </c>
      <c r="H6" s="24">
        <v>0.23</v>
      </c>
      <c r="I6" s="23">
        <f t="shared" si="1"/>
        <v>0</v>
      </c>
    </row>
    <row r="7" spans="2:9" x14ac:dyDescent="0.3">
      <c r="B7" s="21">
        <v>5</v>
      </c>
      <c r="C7" s="35" t="s">
        <v>144</v>
      </c>
      <c r="D7" s="26" t="s">
        <v>72</v>
      </c>
      <c r="E7" s="21">
        <v>1</v>
      </c>
      <c r="F7" s="21"/>
      <c r="G7" s="23">
        <f t="shared" si="0"/>
        <v>0</v>
      </c>
      <c r="H7" s="24">
        <v>0.23</v>
      </c>
      <c r="I7" s="23">
        <f t="shared" si="1"/>
        <v>0</v>
      </c>
    </row>
    <row r="8" spans="2:9" x14ac:dyDescent="0.3">
      <c r="B8" s="21">
        <v>6</v>
      </c>
      <c r="C8" s="35" t="s">
        <v>145</v>
      </c>
      <c r="D8" s="17" t="s">
        <v>73</v>
      </c>
      <c r="E8" s="21">
        <v>1</v>
      </c>
      <c r="F8" s="21"/>
      <c r="G8" s="23">
        <f t="shared" si="0"/>
        <v>0</v>
      </c>
      <c r="H8" s="24">
        <v>0.23</v>
      </c>
      <c r="I8" s="23">
        <f t="shared" si="1"/>
        <v>0</v>
      </c>
    </row>
    <row r="9" spans="2:9" x14ac:dyDescent="0.3">
      <c r="B9" s="21">
        <v>7</v>
      </c>
      <c r="C9" s="35" t="s">
        <v>145</v>
      </c>
      <c r="D9" s="17" t="s">
        <v>74</v>
      </c>
      <c r="E9" s="21">
        <v>1</v>
      </c>
      <c r="F9" s="21"/>
      <c r="G9" s="23">
        <f t="shared" si="0"/>
        <v>0</v>
      </c>
      <c r="H9" s="24">
        <v>0.23</v>
      </c>
      <c r="I9" s="23">
        <f t="shared" si="1"/>
        <v>0</v>
      </c>
    </row>
    <row r="10" spans="2:9" ht="14.5" x14ac:dyDescent="0.3">
      <c r="B10" s="21">
        <v>8</v>
      </c>
      <c r="C10" s="35" t="s">
        <v>145</v>
      </c>
      <c r="D10" s="27" t="s">
        <v>75</v>
      </c>
      <c r="E10" s="21">
        <v>1</v>
      </c>
      <c r="F10" s="21"/>
      <c r="G10" s="23">
        <f t="shared" si="0"/>
        <v>0</v>
      </c>
      <c r="H10" s="24">
        <v>0.23</v>
      </c>
      <c r="I10" s="23">
        <f t="shared" si="1"/>
        <v>0</v>
      </c>
    </row>
    <row r="11" spans="2:9" x14ac:dyDescent="0.3">
      <c r="B11" s="21">
        <v>9</v>
      </c>
      <c r="C11" s="35" t="s">
        <v>145</v>
      </c>
      <c r="D11" s="17" t="s">
        <v>76</v>
      </c>
      <c r="E11" s="21">
        <v>1</v>
      </c>
      <c r="F11" s="21"/>
      <c r="G11" s="23">
        <f t="shared" si="0"/>
        <v>0</v>
      </c>
      <c r="H11" s="24">
        <v>0.23</v>
      </c>
      <c r="I11" s="23">
        <f t="shared" ref="I11:I74" si="2">G11+G11*H11</f>
        <v>0</v>
      </c>
    </row>
    <row r="12" spans="2:9" x14ac:dyDescent="0.3">
      <c r="B12" s="21">
        <v>10</v>
      </c>
      <c r="C12" s="35" t="s">
        <v>145</v>
      </c>
      <c r="D12" s="17" t="s">
        <v>77</v>
      </c>
      <c r="E12" s="21">
        <v>1</v>
      </c>
      <c r="F12" s="21"/>
      <c r="G12" s="23">
        <f t="shared" si="0"/>
        <v>0</v>
      </c>
      <c r="H12" s="24">
        <v>0.23</v>
      </c>
      <c r="I12" s="23">
        <f t="shared" si="2"/>
        <v>0</v>
      </c>
    </row>
    <row r="13" spans="2:9" ht="65" x14ac:dyDescent="0.3">
      <c r="B13" s="21">
        <v>11</v>
      </c>
      <c r="C13" s="36" t="s">
        <v>146</v>
      </c>
      <c r="D13" s="27" t="s">
        <v>150</v>
      </c>
      <c r="E13" s="21">
        <v>1</v>
      </c>
      <c r="F13" s="21"/>
      <c r="G13" s="23">
        <f t="shared" si="0"/>
        <v>0</v>
      </c>
      <c r="H13" s="24">
        <v>0.23</v>
      </c>
      <c r="I13" s="23">
        <f t="shared" si="2"/>
        <v>0</v>
      </c>
    </row>
    <row r="14" spans="2:9" ht="65" x14ac:dyDescent="0.3">
      <c r="B14" s="21">
        <v>12</v>
      </c>
      <c r="C14" s="36" t="s">
        <v>146</v>
      </c>
      <c r="D14" s="27" t="s">
        <v>151</v>
      </c>
      <c r="E14" s="21">
        <v>1</v>
      </c>
      <c r="F14" s="21"/>
      <c r="G14" s="23">
        <f t="shared" ref="G14:G75" si="3">F14*E14</f>
        <v>0</v>
      </c>
      <c r="H14" s="24">
        <v>0.23</v>
      </c>
      <c r="I14" s="23">
        <f t="shared" si="2"/>
        <v>0</v>
      </c>
    </row>
    <row r="15" spans="2:9" ht="65" x14ac:dyDescent="0.3">
      <c r="B15" s="21">
        <v>13</v>
      </c>
      <c r="C15" s="36" t="s">
        <v>146</v>
      </c>
      <c r="D15" s="27" t="s">
        <v>152</v>
      </c>
      <c r="E15" s="21">
        <v>1</v>
      </c>
      <c r="F15" s="21"/>
      <c r="G15" s="23">
        <f t="shared" si="3"/>
        <v>0</v>
      </c>
      <c r="H15" s="24">
        <v>0.23</v>
      </c>
      <c r="I15" s="23">
        <f t="shared" si="2"/>
        <v>0</v>
      </c>
    </row>
    <row r="16" spans="2:9" ht="65" x14ac:dyDescent="0.3">
      <c r="B16" s="21">
        <v>14</v>
      </c>
      <c r="C16" s="36" t="s">
        <v>146</v>
      </c>
      <c r="D16" s="27" t="s">
        <v>153</v>
      </c>
      <c r="E16" s="21">
        <v>1</v>
      </c>
      <c r="F16" s="21"/>
      <c r="G16" s="23">
        <f t="shared" si="3"/>
        <v>0</v>
      </c>
      <c r="H16" s="24">
        <v>0.23</v>
      </c>
      <c r="I16" s="23">
        <f t="shared" si="2"/>
        <v>0</v>
      </c>
    </row>
    <row r="17" spans="2:9" ht="65" x14ac:dyDescent="0.3">
      <c r="B17" s="21">
        <v>15</v>
      </c>
      <c r="C17" s="36" t="s">
        <v>146</v>
      </c>
      <c r="D17" s="27" t="s">
        <v>154</v>
      </c>
      <c r="E17" s="21">
        <v>1</v>
      </c>
      <c r="F17" s="21"/>
      <c r="G17" s="23">
        <f t="shared" si="3"/>
        <v>0</v>
      </c>
      <c r="H17" s="24">
        <v>0.23</v>
      </c>
      <c r="I17" s="23">
        <f t="shared" si="2"/>
        <v>0</v>
      </c>
    </row>
    <row r="18" spans="2:9" ht="65" x14ac:dyDescent="0.3">
      <c r="B18" s="21">
        <v>16</v>
      </c>
      <c r="C18" s="36" t="s">
        <v>146</v>
      </c>
      <c r="D18" s="27" t="s">
        <v>155</v>
      </c>
      <c r="E18" s="21">
        <v>1</v>
      </c>
      <c r="F18" s="21"/>
      <c r="G18" s="23">
        <f t="shared" si="3"/>
        <v>0</v>
      </c>
      <c r="H18" s="24">
        <v>0.23</v>
      </c>
      <c r="I18" s="23">
        <f t="shared" si="2"/>
        <v>0</v>
      </c>
    </row>
    <row r="19" spans="2:9" ht="65" x14ac:dyDescent="0.3">
      <c r="B19" s="21">
        <v>17</v>
      </c>
      <c r="C19" s="36" t="s">
        <v>146</v>
      </c>
      <c r="D19" s="27" t="s">
        <v>156</v>
      </c>
      <c r="E19" s="21">
        <v>1</v>
      </c>
      <c r="F19" s="21"/>
      <c r="G19" s="23">
        <f t="shared" si="3"/>
        <v>0</v>
      </c>
      <c r="H19" s="24">
        <v>0.23</v>
      </c>
      <c r="I19" s="23">
        <f t="shared" si="2"/>
        <v>0</v>
      </c>
    </row>
    <row r="20" spans="2:9" ht="65" x14ac:dyDescent="0.3">
      <c r="B20" s="21">
        <v>18</v>
      </c>
      <c r="C20" s="36" t="s">
        <v>146</v>
      </c>
      <c r="D20" s="27" t="s">
        <v>157</v>
      </c>
      <c r="E20" s="21">
        <v>1</v>
      </c>
      <c r="F20" s="21"/>
      <c r="G20" s="23">
        <f t="shared" si="3"/>
        <v>0</v>
      </c>
      <c r="H20" s="24">
        <v>0.23</v>
      </c>
      <c r="I20" s="23">
        <f t="shared" si="2"/>
        <v>0</v>
      </c>
    </row>
    <row r="21" spans="2:9" ht="65" x14ac:dyDescent="0.3">
      <c r="B21" s="21">
        <v>19</v>
      </c>
      <c r="C21" s="36" t="s">
        <v>146</v>
      </c>
      <c r="D21" s="27" t="s">
        <v>158</v>
      </c>
      <c r="E21" s="21">
        <v>1</v>
      </c>
      <c r="F21" s="21"/>
      <c r="G21" s="23">
        <f t="shared" si="3"/>
        <v>0</v>
      </c>
      <c r="H21" s="24">
        <v>0.23</v>
      </c>
      <c r="I21" s="23">
        <f t="shared" si="2"/>
        <v>0</v>
      </c>
    </row>
    <row r="22" spans="2:9" ht="65" x14ac:dyDescent="0.3">
      <c r="B22" s="21">
        <v>20</v>
      </c>
      <c r="C22" s="36" t="s">
        <v>146</v>
      </c>
      <c r="D22" s="27" t="s">
        <v>153</v>
      </c>
      <c r="E22" s="21">
        <v>1</v>
      </c>
      <c r="F22" s="21"/>
      <c r="G22" s="23">
        <f t="shared" si="3"/>
        <v>0</v>
      </c>
      <c r="H22" s="24">
        <v>0.23</v>
      </c>
      <c r="I22" s="23">
        <f t="shared" si="2"/>
        <v>0</v>
      </c>
    </row>
    <row r="23" spans="2:9" ht="65" x14ac:dyDescent="0.3">
      <c r="B23" s="21">
        <v>21</v>
      </c>
      <c r="C23" s="36" t="s">
        <v>146</v>
      </c>
      <c r="D23" s="27" t="s">
        <v>159</v>
      </c>
      <c r="E23" s="21">
        <v>1</v>
      </c>
      <c r="F23" s="21"/>
      <c r="G23" s="23">
        <f t="shared" si="3"/>
        <v>0</v>
      </c>
      <c r="H23" s="24">
        <v>0.23</v>
      </c>
      <c r="I23" s="23">
        <f t="shared" si="2"/>
        <v>0</v>
      </c>
    </row>
    <row r="24" spans="2:9" ht="65" x14ac:dyDescent="0.3">
      <c r="B24" s="21">
        <v>22</v>
      </c>
      <c r="C24" s="36" t="s">
        <v>146</v>
      </c>
      <c r="D24" s="27" t="s">
        <v>151</v>
      </c>
      <c r="E24" s="21">
        <v>1</v>
      </c>
      <c r="F24" s="21"/>
      <c r="G24" s="23">
        <f t="shared" si="3"/>
        <v>0</v>
      </c>
      <c r="H24" s="24">
        <v>0.23</v>
      </c>
      <c r="I24" s="23">
        <f t="shared" si="2"/>
        <v>0</v>
      </c>
    </row>
    <row r="25" spans="2:9" ht="65" x14ac:dyDescent="0.3">
      <c r="B25" s="21">
        <v>23</v>
      </c>
      <c r="C25" s="36" t="s">
        <v>146</v>
      </c>
      <c r="D25" s="27" t="s">
        <v>160</v>
      </c>
      <c r="E25" s="21">
        <v>1</v>
      </c>
      <c r="F25" s="21"/>
      <c r="G25" s="23">
        <f t="shared" si="3"/>
        <v>0</v>
      </c>
      <c r="H25" s="24">
        <v>0.23</v>
      </c>
      <c r="I25" s="23">
        <f t="shared" si="2"/>
        <v>0</v>
      </c>
    </row>
    <row r="26" spans="2:9" ht="65" x14ac:dyDescent="0.3">
      <c r="B26" s="21">
        <v>24</v>
      </c>
      <c r="C26" s="36" t="s">
        <v>146</v>
      </c>
      <c r="D26" s="27" t="s">
        <v>151</v>
      </c>
      <c r="E26" s="21">
        <v>1</v>
      </c>
      <c r="F26" s="21"/>
      <c r="G26" s="23">
        <f t="shared" si="3"/>
        <v>0</v>
      </c>
      <c r="H26" s="24">
        <v>0.23</v>
      </c>
      <c r="I26" s="23">
        <f t="shared" si="2"/>
        <v>0</v>
      </c>
    </row>
    <row r="27" spans="2:9" ht="65" x14ac:dyDescent="0.3">
      <c r="B27" s="21">
        <v>25</v>
      </c>
      <c r="C27" s="36" t="s">
        <v>146</v>
      </c>
      <c r="D27" s="27" t="s">
        <v>151</v>
      </c>
      <c r="E27" s="21">
        <v>1</v>
      </c>
      <c r="F27" s="21"/>
      <c r="G27" s="23">
        <f t="shared" si="3"/>
        <v>0</v>
      </c>
      <c r="H27" s="24">
        <v>0.23</v>
      </c>
      <c r="I27" s="23">
        <f t="shared" si="2"/>
        <v>0</v>
      </c>
    </row>
    <row r="28" spans="2:9" ht="65" x14ac:dyDescent="0.3">
      <c r="B28" s="21">
        <v>26</v>
      </c>
      <c r="C28" s="36" t="s">
        <v>146</v>
      </c>
      <c r="D28" s="27" t="s">
        <v>161</v>
      </c>
      <c r="E28" s="21">
        <v>1</v>
      </c>
      <c r="F28" s="21"/>
      <c r="G28" s="23">
        <f t="shared" si="3"/>
        <v>0</v>
      </c>
      <c r="H28" s="24">
        <v>0.23</v>
      </c>
      <c r="I28" s="23">
        <f t="shared" si="2"/>
        <v>0</v>
      </c>
    </row>
    <row r="29" spans="2:9" ht="65" x14ac:dyDescent="0.3">
      <c r="B29" s="21">
        <v>27</v>
      </c>
      <c r="C29" s="36" t="s">
        <v>146</v>
      </c>
      <c r="D29" s="27" t="s">
        <v>162</v>
      </c>
      <c r="E29" s="21">
        <v>1</v>
      </c>
      <c r="F29" s="21"/>
      <c r="G29" s="23">
        <f t="shared" si="3"/>
        <v>0</v>
      </c>
      <c r="H29" s="24">
        <v>0.23</v>
      </c>
      <c r="I29" s="23">
        <f t="shared" si="2"/>
        <v>0</v>
      </c>
    </row>
    <row r="30" spans="2:9" ht="65" x14ac:dyDescent="0.3">
      <c r="B30" s="21">
        <v>28</v>
      </c>
      <c r="C30" s="36" t="s">
        <v>146</v>
      </c>
      <c r="D30" s="27" t="s">
        <v>163</v>
      </c>
      <c r="E30" s="21">
        <v>1</v>
      </c>
      <c r="F30" s="21"/>
      <c r="G30" s="23">
        <f t="shared" si="3"/>
        <v>0</v>
      </c>
      <c r="H30" s="24">
        <v>0.23</v>
      </c>
      <c r="I30" s="23">
        <f t="shared" si="2"/>
        <v>0</v>
      </c>
    </row>
    <row r="31" spans="2:9" ht="65" x14ac:dyDescent="0.3">
      <c r="B31" s="21">
        <v>29</v>
      </c>
      <c r="C31" s="36" t="s">
        <v>146</v>
      </c>
      <c r="D31" s="27" t="s">
        <v>164</v>
      </c>
      <c r="E31" s="21">
        <v>1</v>
      </c>
      <c r="F31" s="21"/>
      <c r="G31" s="23">
        <f t="shared" si="3"/>
        <v>0</v>
      </c>
      <c r="H31" s="24">
        <v>0.23</v>
      </c>
      <c r="I31" s="23">
        <f t="shared" si="2"/>
        <v>0</v>
      </c>
    </row>
    <row r="32" spans="2:9" ht="65" x14ac:dyDescent="0.3">
      <c r="B32" s="21">
        <v>30</v>
      </c>
      <c r="C32" s="36" t="s">
        <v>146</v>
      </c>
      <c r="D32" s="27" t="s">
        <v>165</v>
      </c>
      <c r="E32" s="21">
        <v>1</v>
      </c>
      <c r="F32" s="21"/>
      <c r="G32" s="23">
        <f t="shared" si="3"/>
        <v>0</v>
      </c>
      <c r="H32" s="24">
        <v>0.23</v>
      </c>
      <c r="I32" s="23">
        <f t="shared" si="2"/>
        <v>0</v>
      </c>
    </row>
    <row r="33" spans="2:9" ht="65" x14ac:dyDescent="0.3">
      <c r="B33" s="21">
        <v>31</v>
      </c>
      <c r="C33" s="36" t="s">
        <v>146</v>
      </c>
      <c r="D33" s="27" t="s">
        <v>166</v>
      </c>
      <c r="E33" s="21">
        <v>1</v>
      </c>
      <c r="F33" s="21"/>
      <c r="G33" s="23">
        <f t="shared" si="3"/>
        <v>0</v>
      </c>
      <c r="H33" s="24">
        <v>0.23</v>
      </c>
      <c r="I33" s="23">
        <f t="shared" si="2"/>
        <v>0</v>
      </c>
    </row>
    <row r="34" spans="2:9" ht="65" x14ac:dyDescent="0.3">
      <c r="B34" s="21">
        <v>32</v>
      </c>
      <c r="C34" s="36" t="s">
        <v>146</v>
      </c>
      <c r="D34" s="27" t="s">
        <v>167</v>
      </c>
      <c r="E34" s="21">
        <v>1</v>
      </c>
      <c r="F34" s="21"/>
      <c r="G34" s="23">
        <f t="shared" si="3"/>
        <v>0</v>
      </c>
      <c r="H34" s="24">
        <v>0.23</v>
      </c>
      <c r="I34" s="23">
        <f t="shared" si="2"/>
        <v>0</v>
      </c>
    </row>
    <row r="35" spans="2:9" x14ac:dyDescent="0.3">
      <c r="B35" s="29"/>
      <c r="C35" s="35" t="s">
        <v>147</v>
      </c>
      <c r="D35" s="2" t="s">
        <v>78</v>
      </c>
      <c r="E35" s="29"/>
      <c r="F35" s="29"/>
      <c r="G35" s="25"/>
      <c r="H35" s="30"/>
      <c r="I35" s="25"/>
    </row>
    <row r="36" spans="2:9" ht="14.5" x14ac:dyDescent="0.3">
      <c r="B36" s="29"/>
      <c r="C36" s="35" t="s">
        <v>147</v>
      </c>
      <c r="D36" s="28" t="s">
        <v>79</v>
      </c>
      <c r="E36" s="29"/>
      <c r="F36" s="29"/>
      <c r="G36" s="25"/>
      <c r="H36" s="30"/>
      <c r="I36" s="25"/>
    </row>
    <row r="37" spans="2:9" ht="14.5" x14ac:dyDescent="0.3">
      <c r="B37" s="21">
        <v>33</v>
      </c>
      <c r="C37" s="35" t="s">
        <v>147</v>
      </c>
      <c r="D37" s="27" t="s">
        <v>80</v>
      </c>
      <c r="E37" s="21">
        <v>1</v>
      </c>
      <c r="F37" s="21"/>
      <c r="G37" s="23">
        <f t="shared" si="3"/>
        <v>0</v>
      </c>
      <c r="H37" s="24">
        <v>0.23</v>
      </c>
      <c r="I37" s="23">
        <f t="shared" si="2"/>
        <v>0</v>
      </c>
    </row>
    <row r="38" spans="2:9" ht="14.5" x14ac:dyDescent="0.3">
      <c r="B38" s="21">
        <v>34</v>
      </c>
      <c r="C38" s="35" t="s">
        <v>147</v>
      </c>
      <c r="D38" s="27" t="s">
        <v>80</v>
      </c>
      <c r="E38" s="21">
        <v>1</v>
      </c>
      <c r="F38" s="21"/>
      <c r="G38" s="23">
        <f t="shared" si="3"/>
        <v>0</v>
      </c>
      <c r="H38" s="24">
        <v>0.23</v>
      </c>
      <c r="I38" s="23">
        <f t="shared" si="2"/>
        <v>0</v>
      </c>
    </row>
    <row r="39" spans="2:9" ht="14.5" x14ac:dyDescent="0.3">
      <c r="B39" s="29"/>
      <c r="C39" s="35" t="s">
        <v>147</v>
      </c>
      <c r="D39" s="28" t="s">
        <v>81</v>
      </c>
      <c r="E39" s="29"/>
      <c r="F39" s="29"/>
      <c r="G39" s="25"/>
      <c r="H39" s="30"/>
      <c r="I39" s="25"/>
    </row>
    <row r="40" spans="2:9" ht="14.5" x14ac:dyDescent="0.3">
      <c r="B40" s="21">
        <v>35</v>
      </c>
      <c r="C40" s="35" t="s">
        <v>147</v>
      </c>
      <c r="D40" s="27" t="s">
        <v>82</v>
      </c>
      <c r="E40" s="21">
        <v>1</v>
      </c>
      <c r="F40" s="21"/>
      <c r="G40" s="23">
        <f t="shared" si="3"/>
        <v>0</v>
      </c>
      <c r="H40" s="24">
        <v>0.23</v>
      </c>
      <c r="I40" s="23">
        <f t="shared" si="2"/>
        <v>0</v>
      </c>
    </row>
    <row r="41" spans="2:9" ht="14.5" x14ac:dyDescent="0.3">
      <c r="B41" s="21">
        <v>36</v>
      </c>
      <c r="C41" s="35" t="s">
        <v>147</v>
      </c>
      <c r="D41" s="27" t="s">
        <v>83</v>
      </c>
      <c r="E41" s="21">
        <v>1</v>
      </c>
      <c r="F41" s="21"/>
      <c r="G41" s="23">
        <f t="shared" si="3"/>
        <v>0</v>
      </c>
      <c r="H41" s="24">
        <v>0.23</v>
      </c>
      <c r="I41" s="23">
        <f t="shared" si="2"/>
        <v>0</v>
      </c>
    </row>
    <row r="42" spans="2:9" ht="14.5" x14ac:dyDescent="0.3">
      <c r="B42" s="21">
        <v>37</v>
      </c>
      <c r="C42" s="35" t="s">
        <v>147</v>
      </c>
      <c r="D42" s="27" t="s">
        <v>84</v>
      </c>
      <c r="E42" s="21">
        <v>1</v>
      </c>
      <c r="F42" s="21"/>
      <c r="G42" s="23">
        <f t="shared" si="3"/>
        <v>0</v>
      </c>
      <c r="H42" s="24">
        <v>0.23</v>
      </c>
      <c r="I42" s="23">
        <f t="shared" si="2"/>
        <v>0</v>
      </c>
    </row>
    <row r="43" spans="2:9" ht="14.5" x14ac:dyDescent="0.3">
      <c r="B43" s="21">
        <v>38</v>
      </c>
      <c r="C43" s="35" t="s">
        <v>147</v>
      </c>
      <c r="D43" s="27" t="s">
        <v>85</v>
      </c>
      <c r="E43" s="21">
        <v>1</v>
      </c>
      <c r="F43" s="21"/>
      <c r="G43" s="23">
        <f t="shared" si="3"/>
        <v>0</v>
      </c>
      <c r="H43" s="24">
        <v>0.23</v>
      </c>
      <c r="I43" s="23">
        <f t="shared" si="2"/>
        <v>0</v>
      </c>
    </row>
    <row r="44" spans="2:9" ht="14.5" x14ac:dyDescent="0.3">
      <c r="B44" s="21">
        <v>39</v>
      </c>
      <c r="C44" s="35" t="s">
        <v>147</v>
      </c>
      <c r="D44" s="27" t="s">
        <v>86</v>
      </c>
      <c r="E44" s="21">
        <v>1</v>
      </c>
      <c r="F44" s="21"/>
      <c r="G44" s="23">
        <f t="shared" si="3"/>
        <v>0</v>
      </c>
      <c r="H44" s="24">
        <v>0.23</v>
      </c>
      <c r="I44" s="23">
        <f t="shared" si="2"/>
        <v>0</v>
      </c>
    </row>
    <row r="45" spans="2:9" ht="14.5" x14ac:dyDescent="0.3">
      <c r="B45" s="21">
        <v>40</v>
      </c>
      <c r="C45" s="35" t="s">
        <v>147</v>
      </c>
      <c r="D45" s="27" t="s">
        <v>87</v>
      </c>
      <c r="E45" s="21">
        <v>1</v>
      </c>
      <c r="F45" s="21"/>
      <c r="G45" s="23">
        <f t="shared" si="3"/>
        <v>0</v>
      </c>
      <c r="H45" s="24">
        <v>0.23</v>
      </c>
      <c r="I45" s="23">
        <f t="shared" si="2"/>
        <v>0</v>
      </c>
    </row>
    <row r="46" spans="2:9" ht="14.5" x14ac:dyDescent="0.3">
      <c r="B46" s="21">
        <v>41</v>
      </c>
      <c r="C46" s="35" t="s">
        <v>147</v>
      </c>
      <c r="D46" s="27" t="s">
        <v>88</v>
      </c>
      <c r="E46" s="21">
        <v>1</v>
      </c>
      <c r="F46" s="21"/>
      <c r="G46" s="23">
        <f t="shared" si="3"/>
        <v>0</v>
      </c>
      <c r="H46" s="24">
        <v>0.23</v>
      </c>
      <c r="I46" s="23">
        <f t="shared" si="2"/>
        <v>0</v>
      </c>
    </row>
    <row r="47" spans="2:9" ht="14.5" x14ac:dyDescent="0.3">
      <c r="B47" s="21">
        <v>42</v>
      </c>
      <c r="C47" s="35" t="s">
        <v>147</v>
      </c>
      <c r="D47" s="27" t="s">
        <v>89</v>
      </c>
      <c r="E47" s="21">
        <v>1</v>
      </c>
      <c r="F47" s="21"/>
      <c r="G47" s="23">
        <f t="shared" si="3"/>
        <v>0</v>
      </c>
      <c r="H47" s="24">
        <v>0.23</v>
      </c>
      <c r="I47" s="23">
        <f t="shared" si="2"/>
        <v>0</v>
      </c>
    </row>
    <row r="48" spans="2:9" ht="14.5" x14ac:dyDescent="0.3">
      <c r="B48" s="21">
        <v>43</v>
      </c>
      <c r="C48" s="35" t="s">
        <v>147</v>
      </c>
      <c r="D48" s="27" t="s">
        <v>90</v>
      </c>
      <c r="E48" s="21">
        <v>1</v>
      </c>
      <c r="F48" s="21"/>
      <c r="G48" s="23">
        <f t="shared" si="3"/>
        <v>0</v>
      </c>
      <c r="H48" s="24">
        <v>0.23</v>
      </c>
      <c r="I48" s="23">
        <f t="shared" si="2"/>
        <v>0</v>
      </c>
    </row>
    <row r="49" spans="2:9" ht="14.5" x14ac:dyDescent="0.3">
      <c r="B49" s="21">
        <v>44</v>
      </c>
      <c r="C49" s="35" t="s">
        <v>147</v>
      </c>
      <c r="D49" s="27" t="s">
        <v>91</v>
      </c>
      <c r="E49" s="21">
        <v>1</v>
      </c>
      <c r="F49" s="21"/>
      <c r="G49" s="23">
        <f t="shared" si="3"/>
        <v>0</v>
      </c>
      <c r="H49" s="24">
        <v>0.23</v>
      </c>
      <c r="I49" s="23">
        <f t="shared" si="2"/>
        <v>0</v>
      </c>
    </row>
    <row r="50" spans="2:9" ht="14.5" x14ac:dyDescent="0.3">
      <c r="B50" s="21">
        <v>45</v>
      </c>
      <c r="C50" s="35" t="s">
        <v>147</v>
      </c>
      <c r="D50" s="27" t="s">
        <v>92</v>
      </c>
      <c r="E50" s="21">
        <v>1</v>
      </c>
      <c r="F50" s="21"/>
      <c r="G50" s="23">
        <f t="shared" si="3"/>
        <v>0</v>
      </c>
      <c r="H50" s="24">
        <v>0.23</v>
      </c>
      <c r="I50" s="23">
        <f t="shared" si="2"/>
        <v>0</v>
      </c>
    </row>
    <row r="51" spans="2:9" ht="14.5" x14ac:dyDescent="0.3">
      <c r="B51" s="21">
        <v>46</v>
      </c>
      <c r="C51" s="35" t="s">
        <v>147</v>
      </c>
      <c r="D51" s="27" t="s">
        <v>93</v>
      </c>
      <c r="E51" s="21">
        <v>1</v>
      </c>
      <c r="F51" s="21"/>
      <c r="G51" s="23">
        <f t="shared" si="3"/>
        <v>0</v>
      </c>
      <c r="H51" s="24">
        <v>0.23</v>
      </c>
      <c r="I51" s="23">
        <f t="shared" si="2"/>
        <v>0</v>
      </c>
    </row>
    <row r="52" spans="2:9" ht="14.5" x14ac:dyDescent="0.3">
      <c r="B52" s="21">
        <v>47</v>
      </c>
      <c r="C52" s="35" t="s">
        <v>147</v>
      </c>
      <c r="D52" s="27" t="s">
        <v>94</v>
      </c>
      <c r="E52" s="21">
        <v>1</v>
      </c>
      <c r="F52" s="21"/>
      <c r="G52" s="23">
        <f t="shared" si="3"/>
        <v>0</v>
      </c>
      <c r="H52" s="24">
        <v>0.23</v>
      </c>
      <c r="I52" s="23">
        <f t="shared" si="2"/>
        <v>0</v>
      </c>
    </row>
    <row r="53" spans="2:9" ht="14.5" x14ac:dyDescent="0.3">
      <c r="B53" s="21">
        <v>48</v>
      </c>
      <c r="C53" s="35" t="s">
        <v>147</v>
      </c>
      <c r="D53" s="27" t="s">
        <v>95</v>
      </c>
      <c r="E53" s="21">
        <v>1</v>
      </c>
      <c r="F53" s="21"/>
      <c r="G53" s="23">
        <f t="shared" si="3"/>
        <v>0</v>
      </c>
      <c r="H53" s="24">
        <v>0.23</v>
      </c>
      <c r="I53" s="23">
        <f t="shared" si="2"/>
        <v>0</v>
      </c>
    </row>
    <row r="54" spans="2:9" ht="14.5" x14ac:dyDescent="0.3">
      <c r="B54" s="21">
        <v>49</v>
      </c>
      <c r="C54" s="35" t="s">
        <v>147</v>
      </c>
      <c r="D54" s="27" t="s">
        <v>96</v>
      </c>
      <c r="E54" s="21">
        <v>1</v>
      </c>
      <c r="F54" s="21"/>
      <c r="G54" s="23">
        <f t="shared" si="3"/>
        <v>0</v>
      </c>
      <c r="H54" s="24">
        <v>0.23</v>
      </c>
      <c r="I54" s="23">
        <f t="shared" si="2"/>
        <v>0</v>
      </c>
    </row>
    <row r="55" spans="2:9" ht="14.5" x14ac:dyDescent="0.3">
      <c r="B55" s="21">
        <v>50</v>
      </c>
      <c r="C55" s="35" t="s">
        <v>147</v>
      </c>
      <c r="D55" s="27" t="s">
        <v>97</v>
      </c>
      <c r="E55" s="21">
        <v>1</v>
      </c>
      <c r="F55" s="21"/>
      <c r="G55" s="23">
        <f t="shared" si="3"/>
        <v>0</v>
      </c>
      <c r="H55" s="24">
        <v>0.23</v>
      </c>
      <c r="I55" s="23">
        <f t="shared" si="2"/>
        <v>0</v>
      </c>
    </row>
    <row r="56" spans="2:9" x14ac:dyDescent="0.3">
      <c r="B56" s="29"/>
      <c r="C56" s="35" t="s">
        <v>147</v>
      </c>
      <c r="D56" s="2" t="s">
        <v>98</v>
      </c>
      <c r="E56" s="29"/>
      <c r="F56" s="29"/>
      <c r="G56" s="25"/>
      <c r="H56" s="30"/>
      <c r="I56" s="25"/>
    </row>
    <row r="57" spans="2:9" ht="14.5" x14ac:dyDescent="0.3">
      <c r="B57" s="29"/>
      <c r="C57" s="35" t="s">
        <v>147</v>
      </c>
      <c r="D57" s="28" t="s">
        <v>79</v>
      </c>
      <c r="E57" s="29"/>
      <c r="F57" s="29"/>
      <c r="G57" s="25"/>
      <c r="H57" s="30"/>
      <c r="I57" s="25"/>
    </row>
    <row r="58" spans="2:9" ht="14.5" x14ac:dyDescent="0.3">
      <c r="B58" s="21">
        <v>51</v>
      </c>
      <c r="C58" s="35" t="s">
        <v>147</v>
      </c>
      <c r="D58" s="27" t="s">
        <v>99</v>
      </c>
      <c r="E58" s="21">
        <v>1</v>
      </c>
      <c r="F58" s="21"/>
      <c r="G58" s="23">
        <f t="shared" si="3"/>
        <v>0</v>
      </c>
      <c r="H58" s="24">
        <v>0.23</v>
      </c>
      <c r="I58" s="23">
        <f t="shared" si="2"/>
        <v>0</v>
      </c>
    </row>
    <row r="59" spans="2:9" ht="14.5" x14ac:dyDescent="0.3">
      <c r="B59" s="21">
        <v>52</v>
      </c>
      <c r="C59" s="35" t="s">
        <v>147</v>
      </c>
      <c r="D59" s="27" t="s">
        <v>100</v>
      </c>
      <c r="E59" s="21">
        <v>1</v>
      </c>
      <c r="F59" s="21"/>
      <c r="G59" s="23">
        <f t="shared" si="3"/>
        <v>0</v>
      </c>
      <c r="H59" s="24">
        <v>0.23</v>
      </c>
      <c r="I59" s="23">
        <f t="shared" si="2"/>
        <v>0</v>
      </c>
    </row>
    <row r="60" spans="2:9" ht="14.5" x14ac:dyDescent="0.3">
      <c r="B60" s="29"/>
      <c r="C60" s="35" t="s">
        <v>147</v>
      </c>
      <c r="D60" s="28" t="s">
        <v>81</v>
      </c>
      <c r="E60" s="29"/>
      <c r="F60" s="29"/>
      <c r="G60" s="25"/>
      <c r="H60" s="30"/>
      <c r="I60" s="25"/>
    </row>
    <row r="61" spans="2:9" ht="14.5" x14ac:dyDescent="0.3">
      <c r="B61" s="21">
        <v>53</v>
      </c>
      <c r="C61" s="35" t="s">
        <v>147</v>
      </c>
      <c r="D61" s="27" t="s">
        <v>101</v>
      </c>
      <c r="E61" s="21">
        <v>1</v>
      </c>
      <c r="F61" s="21"/>
      <c r="G61" s="23">
        <f t="shared" si="3"/>
        <v>0</v>
      </c>
      <c r="H61" s="24">
        <v>0.23</v>
      </c>
      <c r="I61" s="23">
        <f t="shared" si="2"/>
        <v>0</v>
      </c>
    </row>
    <row r="62" spans="2:9" ht="14.5" x14ac:dyDescent="0.3">
      <c r="B62" s="21">
        <v>54</v>
      </c>
      <c r="C62" s="35" t="s">
        <v>147</v>
      </c>
      <c r="D62" s="27" t="s">
        <v>102</v>
      </c>
      <c r="E62" s="21">
        <v>1</v>
      </c>
      <c r="F62" s="21"/>
      <c r="G62" s="23">
        <f t="shared" si="3"/>
        <v>0</v>
      </c>
      <c r="H62" s="24">
        <v>0.23</v>
      </c>
      <c r="I62" s="23">
        <f t="shared" si="2"/>
        <v>0</v>
      </c>
    </row>
    <row r="63" spans="2:9" ht="14.5" x14ac:dyDescent="0.3">
      <c r="B63" s="21">
        <v>55</v>
      </c>
      <c r="C63" s="35" t="s">
        <v>147</v>
      </c>
      <c r="D63" s="27" t="s">
        <v>103</v>
      </c>
      <c r="E63" s="21">
        <v>1</v>
      </c>
      <c r="F63" s="21"/>
      <c r="G63" s="23">
        <f t="shared" si="3"/>
        <v>0</v>
      </c>
      <c r="H63" s="24">
        <v>0.23</v>
      </c>
      <c r="I63" s="23">
        <f t="shared" si="2"/>
        <v>0</v>
      </c>
    </row>
    <row r="64" spans="2:9" ht="14.5" x14ac:dyDescent="0.3">
      <c r="B64" s="21">
        <v>56</v>
      </c>
      <c r="C64" s="35" t="s">
        <v>147</v>
      </c>
      <c r="D64" s="27" t="s">
        <v>104</v>
      </c>
      <c r="E64" s="21">
        <v>1</v>
      </c>
      <c r="F64" s="21"/>
      <c r="G64" s="23">
        <f t="shared" si="3"/>
        <v>0</v>
      </c>
      <c r="H64" s="24">
        <v>0.23</v>
      </c>
      <c r="I64" s="23">
        <f t="shared" si="2"/>
        <v>0</v>
      </c>
    </row>
    <row r="65" spans="2:9" ht="14.5" x14ac:dyDescent="0.3">
      <c r="B65" s="21">
        <v>57</v>
      </c>
      <c r="C65" s="35" t="s">
        <v>147</v>
      </c>
      <c r="D65" s="27" t="s">
        <v>105</v>
      </c>
      <c r="E65" s="21">
        <v>1</v>
      </c>
      <c r="F65" s="21"/>
      <c r="G65" s="23">
        <f t="shared" si="3"/>
        <v>0</v>
      </c>
      <c r="H65" s="24">
        <v>0.23</v>
      </c>
      <c r="I65" s="23">
        <f t="shared" si="2"/>
        <v>0</v>
      </c>
    </row>
    <row r="66" spans="2:9" ht="14.5" x14ac:dyDescent="0.3">
      <c r="B66" s="21">
        <v>58</v>
      </c>
      <c r="C66" s="35" t="s">
        <v>147</v>
      </c>
      <c r="D66" s="27" t="s">
        <v>106</v>
      </c>
      <c r="E66" s="21">
        <v>1</v>
      </c>
      <c r="F66" s="21"/>
      <c r="G66" s="23">
        <f t="shared" si="3"/>
        <v>0</v>
      </c>
      <c r="H66" s="24">
        <v>0.23</v>
      </c>
      <c r="I66" s="23">
        <f t="shared" si="2"/>
        <v>0</v>
      </c>
    </row>
    <row r="67" spans="2:9" ht="14.5" x14ac:dyDescent="0.3">
      <c r="B67" s="21">
        <v>59</v>
      </c>
      <c r="C67" s="35" t="s">
        <v>147</v>
      </c>
      <c r="D67" s="27" t="s">
        <v>107</v>
      </c>
      <c r="E67" s="21">
        <v>1</v>
      </c>
      <c r="F67" s="21"/>
      <c r="G67" s="23">
        <f t="shared" si="3"/>
        <v>0</v>
      </c>
      <c r="H67" s="24">
        <v>0.23</v>
      </c>
      <c r="I67" s="23">
        <f t="shared" si="2"/>
        <v>0</v>
      </c>
    </row>
    <row r="68" spans="2:9" ht="14.5" x14ac:dyDescent="0.3">
      <c r="B68" s="21">
        <v>60</v>
      </c>
      <c r="C68" s="35" t="s">
        <v>147</v>
      </c>
      <c r="D68" s="27" t="s">
        <v>108</v>
      </c>
      <c r="E68" s="21">
        <v>1</v>
      </c>
      <c r="F68" s="21"/>
      <c r="G68" s="23">
        <f t="shared" si="3"/>
        <v>0</v>
      </c>
      <c r="H68" s="24">
        <v>0.23</v>
      </c>
      <c r="I68" s="23">
        <f t="shared" si="2"/>
        <v>0</v>
      </c>
    </row>
    <row r="69" spans="2:9" ht="14.5" x14ac:dyDescent="0.3">
      <c r="B69" s="21">
        <v>61</v>
      </c>
      <c r="C69" s="35" t="s">
        <v>147</v>
      </c>
      <c r="D69" s="27" t="s">
        <v>109</v>
      </c>
      <c r="E69" s="21">
        <v>1</v>
      </c>
      <c r="F69" s="21"/>
      <c r="G69" s="23">
        <f t="shared" si="3"/>
        <v>0</v>
      </c>
      <c r="H69" s="24">
        <v>0.23</v>
      </c>
      <c r="I69" s="23">
        <f t="shared" si="2"/>
        <v>0</v>
      </c>
    </row>
    <row r="70" spans="2:9" ht="14.5" x14ac:dyDescent="0.3">
      <c r="B70" s="21">
        <v>62</v>
      </c>
      <c r="C70" s="35" t="s">
        <v>147</v>
      </c>
      <c r="D70" s="27" t="s">
        <v>110</v>
      </c>
      <c r="E70" s="21">
        <v>1</v>
      </c>
      <c r="F70" s="21"/>
      <c r="G70" s="23">
        <f t="shared" si="3"/>
        <v>0</v>
      </c>
      <c r="H70" s="24">
        <v>0.23</v>
      </c>
      <c r="I70" s="23">
        <f t="shared" si="2"/>
        <v>0</v>
      </c>
    </row>
    <row r="71" spans="2:9" ht="14.5" x14ac:dyDescent="0.3">
      <c r="B71" s="21">
        <v>63</v>
      </c>
      <c r="C71" s="35" t="s">
        <v>147</v>
      </c>
      <c r="D71" s="27" t="s">
        <v>111</v>
      </c>
      <c r="E71" s="21">
        <v>1</v>
      </c>
      <c r="F71" s="21"/>
      <c r="G71" s="23">
        <f t="shared" si="3"/>
        <v>0</v>
      </c>
      <c r="H71" s="24">
        <v>0.23</v>
      </c>
      <c r="I71" s="23">
        <f t="shared" si="2"/>
        <v>0</v>
      </c>
    </row>
    <row r="72" spans="2:9" ht="14.5" x14ac:dyDescent="0.3">
      <c r="B72" s="21">
        <v>64</v>
      </c>
      <c r="C72" s="35" t="s">
        <v>147</v>
      </c>
      <c r="D72" s="27" t="s">
        <v>112</v>
      </c>
      <c r="E72" s="21">
        <v>1</v>
      </c>
      <c r="F72" s="21"/>
      <c r="G72" s="23">
        <f t="shared" si="3"/>
        <v>0</v>
      </c>
      <c r="H72" s="24">
        <v>0.23</v>
      </c>
      <c r="I72" s="23">
        <f t="shared" si="2"/>
        <v>0</v>
      </c>
    </row>
    <row r="73" spans="2:9" ht="14.5" x14ac:dyDescent="0.3">
      <c r="B73" s="21">
        <v>65</v>
      </c>
      <c r="C73" s="35" t="s">
        <v>147</v>
      </c>
      <c r="D73" s="27" t="s">
        <v>113</v>
      </c>
      <c r="E73" s="21">
        <v>1</v>
      </c>
      <c r="F73" s="21"/>
      <c r="G73" s="23">
        <f t="shared" si="3"/>
        <v>0</v>
      </c>
      <c r="H73" s="24">
        <v>0.23</v>
      </c>
      <c r="I73" s="23">
        <f t="shared" si="2"/>
        <v>0</v>
      </c>
    </row>
    <row r="74" spans="2:9" ht="14.5" x14ac:dyDescent="0.3">
      <c r="B74" s="21">
        <v>66</v>
      </c>
      <c r="C74" s="35" t="s">
        <v>147</v>
      </c>
      <c r="D74" s="27" t="s">
        <v>114</v>
      </c>
      <c r="E74" s="21">
        <v>1</v>
      </c>
      <c r="F74" s="21"/>
      <c r="G74" s="23">
        <f t="shared" si="3"/>
        <v>0</v>
      </c>
      <c r="H74" s="24">
        <v>0.23</v>
      </c>
      <c r="I74" s="23">
        <f t="shared" si="2"/>
        <v>0</v>
      </c>
    </row>
    <row r="75" spans="2:9" ht="14.5" x14ac:dyDescent="0.3">
      <c r="B75" s="21">
        <v>67</v>
      </c>
      <c r="C75" s="35" t="s">
        <v>147</v>
      </c>
      <c r="D75" s="27" t="s">
        <v>115</v>
      </c>
      <c r="E75" s="21">
        <v>1</v>
      </c>
      <c r="F75" s="21"/>
      <c r="G75" s="23">
        <f t="shared" si="3"/>
        <v>0</v>
      </c>
      <c r="H75" s="24">
        <v>0.23</v>
      </c>
      <c r="I75" s="23">
        <f t="shared" ref="I75:I104" si="4">G75+G75*H75</f>
        <v>0</v>
      </c>
    </row>
    <row r="76" spans="2:9" x14ac:dyDescent="0.3">
      <c r="B76" s="29"/>
      <c r="C76" s="35" t="s">
        <v>147</v>
      </c>
      <c r="D76" s="2" t="s">
        <v>116</v>
      </c>
      <c r="E76" s="29"/>
      <c r="F76" s="29"/>
      <c r="G76" s="25"/>
      <c r="H76" s="30"/>
      <c r="I76" s="25"/>
    </row>
    <row r="77" spans="2:9" ht="14.5" x14ac:dyDescent="0.3">
      <c r="B77" s="29"/>
      <c r="C77" s="35" t="s">
        <v>147</v>
      </c>
      <c r="D77" s="28" t="s">
        <v>79</v>
      </c>
      <c r="E77" s="29"/>
      <c r="F77" s="29"/>
      <c r="G77" s="25"/>
      <c r="H77" s="30"/>
      <c r="I77" s="25"/>
    </row>
    <row r="78" spans="2:9" ht="14.5" x14ac:dyDescent="0.3">
      <c r="B78" s="21">
        <v>68</v>
      </c>
      <c r="C78" s="35" t="s">
        <v>147</v>
      </c>
      <c r="D78" s="27" t="s">
        <v>117</v>
      </c>
      <c r="E78" s="21">
        <v>1</v>
      </c>
      <c r="F78" s="21"/>
      <c r="G78" s="23">
        <f t="shared" ref="G78:G105" si="5">F78*E78</f>
        <v>0</v>
      </c>
      <c r="H78" s="24">
        <v>0.23</v>
      </c>
      <c r="I78" s="23">
        <f t="shared" si="4"/>
        <v>0</v>
      </c>
    </row>
    <row r="79" spans="2:9" ht="14.5" x14ac:dyDescent="0.3">
      <c r="B79" s="21">
        <v>69</v>
      </c>
      <c r="C79" s="35" t="s">
        <v>147</v>
      </c>
      <c r="D79" s="27" t="s">
        <v>80</v>
      </c>
      <c r="E79" s="21">
        <v>1</v>
      </c>
      <c r="F79" s="21"/>
      <c r="G79" s="23">
        <f t="shared" si="5"/>
        <v>0</v>
      </c>
      <c r="H79" s="24">
        <v>0.23</v>
      </c>
      <c r="I79" s="23">
        <f t="shared" si="4"/>
        <v>0</v>
      </c>
    </row>
    <row r="80" spans="2:9" ht="14.5" x14ac:dyDescent="0.3">
      <c r="B80" s="29"/>
      <c r="C80" s="35" t="s">
        <v>147</v>
      </c>
      <c r="D80" s="28" t="s">
        <v>81</v>
      </c>
      <c r="E80" s="29"/>
      <c r="F80" s="29"/>
      <c r="G80" s="25"/>
      <c r="H80" s="30"/>
      <c r="I80" s="25"/>
    </row>
    <row r="81" spans="2:9" ht="14.5" x14ac:dyDescent="0.3">
      <c r="B81" s="21">
        <v>70</v>
      </c>
      <c r="C81" s="35" t="s">
        <v>147</v>
      </c>
      <c r="D81" s="27" t="s">
        <v>118</v>
      </c>
      <c r="E81" s="21">
        <v>1</v>
      </c>
      <c r="F81" s="21"/>
      <c r="G81" s="23">
        <f t="shared" si="5"/>
        <v>0</v>
      </c>
      <c r="H81" s="24">
        <v>0.23</v>
      </c>
      <c r="I81" s="23">
        <f t="shared" si="4"/>
        <v>0</v>
      </c>
    </row>
    <row r="82" spans="2:9" ht="14.5" x14ac:dyDescent="0.3">
      <c r="B82" s="21">
        <v>71</v>
      </c>
      <c r="C82" s="35" t="s">
        <v>147</v>
      </c>
      <c r="D82" s="27" t="s">
        <v>119</v>
      </c>
      <c r="E82" s="21">
        <v>1</v>
      </c>
      <c r="F82" s="21"/>
      <c r="G82" s="23">
        <f t="shared" si="5"/>
        <v>0</v>
      </c>
      <c r="H82" s="24">
        <v>0.23</v>
      </c>
      <c r="I82" s="23">
        <f t="shared" si="4"/>
        <v>0</v>
      </c>
    </row>
    <row r="83" spans="2:9" ht="14.5" x14ac:dyDescent="0.3">
      <c r="B83" s="21">
        <v>72</v>
      </c>
      <c r="C83" s="35" t="s">
        <v>147</v>
      </c>
      <c r="D83" s="27" t="s">
        <v>120</v>
      </c>
      <c r="E83" s="21">
        <v>1</v>
      </c>
      <c r="F83" s="21"/>
      <c r="G83" s="23">
        <f t="shared" si="5"/>
        <v>0</v>
      </c>
      <c r="H83" s="24">
        <v>0.23</v>
      </c>
      <c r="I83" s="23">
        <f t="shared" si="4"/>
        <v>0</v>
      </c>
    </row>
    <row r="84" spans="2:9" ht="14.5" x14ac:dyDescent="0.3">
      <c r="B84" s="21">
        <v>73</v>
      </c>
      <c r="C84" s="35" t="s">
        <v>147</v>
      </c>
      <c r="D84" s="27" t="s">
        <v>121</v>
      </c>
      <c r="E84" s="21">
        <v>1</v>
      </c>
      <c r="F84" s="21"/>
      <c r="G84" s="23">
        <f t="shared" si="5"/>
        <v>0</v>
      </c>
      <c r="H84" s="24">
        <v>0.23</v>
      </c>
      <c r="I84" s="23">
        <f t="shared" si="4"/>
        <v>0</v>
      </c>
    </row>
    <row r="85" spans="2:9" ht="14.5" x14ac:dyDescent="0.3">
      <c r="B85" s="21">
        <v>74</v>
      </c>
      <c r="C85" s="35" t="s">
        <v>147</v>
      </c>
      <c r="D85" s="27" t="s">
        <v>122</v>
      </c>
      <c r="E85" s="21">
        <v>1</v>
      </c>
      <c r="F85" s="21"/>
      <c r="G85" s="23">
        <f t="shared" si="5"/>
        <v>0</v>
      </c>
      <c r="H85" s="24">
        <v>0.23</v>
      </c>
      <c r="I85" s="23">
        <f t="shared" si="4"/>
        <v>0</v>
      </c>
    </row>
    <row r="86" spans="2:9" ht="14.5" x14ac:dyDescent="0.3">
      <c r="B86" s="21">
        <v>75</v>
      </c>
      <c r="C86" s="35" t="s">
        <v>147</v>
      </c>
      <c r="D86" s="27" t="s">
        <v>123</v>
      </c>
      <c r="E86" s="21">
        <v>1</v>
      </c>
      <c r="F86" s="21"/>
      <c r="G86" s="23">
        <f t="shared" si="5"/>
        <v>0</v>
      </c>
      <c r="H86" s="24">
        <v>0.23</v>
      </c>
      <c r="I86" s="23">
        <f t="shared" si="4"/>
        <v>0</v>
      </c>
    </row>
    <row r="87" spans="2:9" ht="14.5" x14ac:dyDescent="0.3">
      <c r="B87" s="21">
        <v>76</v>
      </c>
      <c r="C87" s="35" t="s">
        <v>147</v>
      </c>
      <c r="D87" s="27" t="s">
        <v>124</v>
      </c>
      <c r="E87" s="21">
        <v>1</v>
      </c>
      <c r="F87" s="21"/>
      <c r="G87" s="23">
        <f t="shared" si="5"/>
        <v>0</v>
      </c>
      <c r="H87" s="24">
        <v>0.23</v>
      </c>
      <c r="I87" s="23">
        <f t="shared" si="4"/>
        <v>0</v>
      </c>
    </row>
    <row r="88" spans="2:9" ht="14.5" x14ac:dyDescent="0.3">
      <c r="B88" s="21">
        <v>77</v>
      </c>
      <c r="C88" s="35" t="s">
        <v>147</v>
      </c>
      <c r="D88" s="27" t="s">
        <v>125</v>
      </c>
      <c r="E88" s="21">
        <v>1</v>
      </c>
      <c r="F88" s="21"/>
      <c r="G88" s="23">
        <f t="shared" si="5"/>
        <v>0</v>
      </c>
      <c r="H88" s="24">
        <v>0.23</v>
      </c>
      <c r="I88" s="23">
        <f t="shared" si="4"/>
        <v>0</v>
      </c>
    </row>
    <row r="89" spans="2:9" ht="14.5" x14ac:dyDescent="0.3">
      <c r="B89" s="21">
        <v>78</v>
      </c>
      <c r="C89" s="35" t="s">
        <v>147</v>
      </c>
      <c r="D89" s="27" t="s">
        <v>126</v>
      </c>
      <c r="E89" s="21">
        <v>1</v>
      </c>
      <c r="F89" s="21"/>
      <c r="G89" s="23">
        <f t="shared" si="5"/>
        <v>0</v>
      </c>
      <c r="H89" s="24">
        <v>0.23</v>
      </c>
      <c r="I89" s="23">
        <f t="shared" si="4"/>
        <v>0</v>
      </c>
    </row>
    <row r="90" spans="2:9" ht="14.5" x14ac:dyDescent="0.3">
      <c r="B90" s="21">
        <v>79</v>
      </c>
      <c r="C90" s="35" t="s">
        <v>147</v>
      </c>
      <c r="D90" s="27" t="s">
        <v>127</v>
      </c>
      <c r="E90" s="21">
        <v>1</v>
      </c>
      <c r="F90" s="21"/>
      <c r="G90" s="23">
        <f t="shared" si="5"/>
        <v>0</v>
      </c>
      <c r="H90" s="24">
        <v>0.23</v>
      </c>
      <c r="I90" s="23">
        <f t="shared" si="4"/>
        <v>0</v>
      </c>
    </row>
    <row r="91" spans="2:9" ht="14.5" x14ac:dyDescent="0.3">
      <c r="B91" s="21">
        <v>80</v>
      </c>
      <c r="C91" s="35" t="s">
        <v>147</v>
      </c>
      <c r="D91" s="27" t="s">
        <v>128</v>
      </c>
      <c r="E91" s="21">
        <v>1</v>
      </c>
      <c r="F91" s="21"/>
      <c r="G91" s="23">
        <f t="shared" si="5"/>
        <v>0</v>
      </c>
      <c r="H91" s="24">
        <v>0.23</v>
      </c>
      <c r="I91" s="23">
        <f t="shared" si="4"/>
        <v>0</v>
      </c>
    </row>
    <row r="92" spans="2:9" ht="14.5" x14ac:dyDescent="0.3">
      <c r="B92" s="21">
        <v>81</v>
      </c>
      <c r="C92" s="35" t="s">
        <v>147</v>
      </c>
      <c r="D92" s="27" t="s">
        <v>129</v>
      </c>
      <c r="E92" s="21">
        <v>1</v>
      </c>
      <c r="F92" s="21"/>
      <c r="G92" s="23">
        <f t="shared" si="5"/>
        <v>0</v>
      </c>
      <c r="H92" s="24">
        <v>0.23</v>
      </c>
      <c r="I92" s="23">
        <f t="shared" si="4"/>
        <v>0</v>
      </c>
    </row>
    <row r="93" spans="2:9" ht="14.5" x14ac:dyDescent="0.3">
      <c r="B93" s="21">
        <v>82</v>
      </c>
      <c r="C93" s="35" t="s">
        <v>147</v>
      </c>
      <c r="D93" s="27" t="s">
        <v>130</v>
      </c>
      <c r="E93" s="21">
        <v>1</v>
      </c>
      <c r="F93" s="21"/>
      <c r="G93" s="23">
        <f t="shared" si="5"/>
        <v>0</v>
      </c>
      <c r="H93" s="24">
        <v>0.23</v>
      </c>
      <c r="I93" s="23">
        <f t="shared" si="4"/>
        <v>0</v>
      </c>
    </row>
    <row r="94" spans="2:9" ht="14.5" x14ac:dyDescent="0.3">
      <c r="B94" s="21">
        <v>83</v>
      </c>
      <c r="C94" s="35" t="s">
        <v>147</v>
      </c>
      <c r="D94" s="27" t="s">
        <v>131</v>
      </c>
      <c r="E94" s="21">
        <v>1</v>
      </c>
      <c r="F94" s="21"/>
      <c r="G94" s="23">
        <f t="shared" si="5"/>
        <v>0</v>
      </c>
      <c r="H94" s="24">
        <v>0.23</v>
      </c>
      <c r="I94" s="23">
        <f t="shared" si="4"/>
        <v>0</v>
      </c>
    </row>
    <row r="95" spans="2:9" ht="14.5" x14ac:dyDescent="0.3">
      <c r="B95" s="21">
        <v>84</v>
      </c>
      <c r="C95" s="35" t="s">
        <v>147</v>
      </c>
      <c r="D95" s="27" t="s">
        <v>132</v>
      </c>
      <c r="E95" s="21">
        <v>1</v>
      </c>
      <c r="F95" s="21"/>
      <c r="G95" s="23">
        <f t="shared" si="5"/>
        <v>0</v>
      </c>
      <c r="H95" s="24">
        <v>0.23</v>
      </c>
      <c r="I95" s="23">
        <f t="shared" si="4"/>
        <v>0</v>
      </c>
    </row>
    <row r="96" spans="2:9" ht="14.5" x14ac:dyDescent="0.3">
      <c r="B96" s="21">
        <v>85</v>
      </c>
      <c r="C96" s="35" t="s">
        <v>147</v>
      </c>
      <c r="D96" s="27" t="s">
        <v>133</v>
      </c>
      <c r="E96" s="21">
        <v>1</v>
      </c>
      <c r="F96" s="21"/>
      <c r="G96" s="23">
        <f t="shared" si="5"/>
        <v>0</v>
      </c>
      <c r="H96" s="24">
        <v>0.23</v>
      </c>
      <c r="I96" s="23">
        <f t="shared" si="4"/>
        <v>0</v>
      </c>
    </row>
    <row r="97" spans="2:9" ht="14.5" x14ac:dyDescent="0.3">
      <c r="B97" s="21">
        <v>86</v>
      </c>
      <c r="C97" s="35" t="s">
        <v>147</v>
      </c>
      <c r="D97" s="27" t="s">
        <v>134</v>
      </c>
      <c r="E97" s="21">
        <v>1</v>
      </c>
      <c r="F97" s="21"/>
      <c r="G97" s="23">
        <f t="shared" si="5"/>
        <v>0</v>
      </c>
      <c r="H97" s="24">
        <v>0.23</v>
      </c>
      <c r="I97" s="23">
        <f t="shared" si="4"/>
        <v>0</v>
      </c>
    </row>
    <row r="98" spans="2:9" ht="14.5" x14ac:dyDescent="0.3">
      <c r="B98" s="29"/>
      <c r="C98" s="35" t="s">
        <v>147</v>
      </c>
      <c r="D98" s="31" t="s">
        <v>135</v>
      </c>
      <c r="E98" s="29"/>
      <c r="F98" s="29"/>
      <c r="G98" s="25"/>
      <c r="H98" s="30"/>
      <c r="I98" s="25"/>
    </row>
    <row r="99" spans="2:9" ht="14.5" x14ac:dyDescent="0.3">
      <c r="B99" s="21">
        <v>87</v>
      </c>
      <c r="C99" s="35" t="s">
        <v>147</v>
      </c>
      <c r="D99" s="27" t="s">
        <v>136</v>
      </c>
      <c r="E99" s="21">
        <v>1</v>
      </c>
      <c r="F99" s="21"/>
      <c r="G99" s="23">
        <f t="shared" si="5"/>
        <v>0</v>
      </c>
      <c r="H99" s="24">
        <v>0.23</v>
      </c>
      <c r="I99" s="23">
        <f t="shared" si="4"/>
        <v>0</v>
      </c>
    </row>
    <row r="100" spans="2:9" ht="14.5" x14ac:dyDescent="0.3">
      <c r="B100" s="21">
        <v>88</v>
      </c>
      <c r="C100" s="35" t="s">
        <v>147</v>
      </c>
      <c r="D100" s="27" t="s">
        <v>137</v>
      </c>
      <c r="E100" s="21">
        <v>1</v>
      </c>
      <c r="F100" s="21"/>
      <c r="G100" s="23">
        <f t="shared" si="5"/>
        <v>0</v>
      </c>
      <c r="H100" s="24">
        <v>0.23</v>
      </c>
      <c r="I100" s="23">
        <f t="shared" si="4"/>
        <v>0</v>
      </c>
    </row>
    <row r="101" spans="2:9" ht="14.5" x14ac:dyDescent="0.3">
      <c r="B101" s="21">
        <v>89</v>
      </c>
      <c r="C101" s="35" t="s">
        <v>147</v>
      </c>
      <c r="D101" s="27" t="s">
        <v>138</v>
      </c>
      <c r="E101" s="21">
        <v>1</v>
      </c>
      <c r="F101" s="21"/>
      <c r="G101" s="23">
        <f t="shared" si="5"/>
        <v>0</v>
      </c>
      <c r="H101" s="24">
        <v>0.23</v>
      </c>
      <c r="I101" s="23">
        <f t="shared" si="4"/>
        <v>0</v>
      </c>
    </row>
    <row r="102" spans="2:9" ht="14.5" x14ac:dyDescent="0.3">
      <c r="B102" s="21">
        <v>90</v>
      </c>
      <c r="C102" s="35" t="s">
        <v>147</v>
      </c>
      <c r="D102" s="27" t="s">
        <v>139</v>
      </c>
      <c r="E102" s="21">
        <v>1</v>
      </c>
      <c r="F102" s="21"/>
      <c r="G102" s="23">
        <f t="shared" si="5"/>
        <v>0</v>
      </c>
      <c r="H102" s="24">
        <v>0.23</v>
      </c>
      <c r="I102" s="23">
        <f t="shared" si="4"/>
        <v>0</v>
      </c>
    </row>
    <row r="103" spans="2:9" ht="14.5" x14ac:dyDescent="0.3">
      <c r="B103" s="21">
        <v>91</v>
      </c>
      <c r="C103" s="35" t="s">
        <v>147</v>
      </c>
      <c r="D103" s="27" t="s">
        <v>140</v>
      </c>
      <c r="E103" s="21">
        <v>1</v>
      </c>
      <c r="F103" s="21"/>
      <c r="G103" s="23">
        <f t="shared" si="5"/>
        <v>0</v>
      </c>
      <c r="H103" s="24">
        <v>0.23</v>
      </c>
      <c r="I103" s="23">
        <f t="shared" si="4"/>
        <v>0</v>
      </c>
    </row>
    <row r="104" spans="2:9" ht="14.5" x14ac:dyDescent="0.3">
      <c r="B104" s="21">
        <v>92</v>
      </c>
      <c r="C104" s="35" t="s">
        <v>147</v>
      </c>
      <c r="D104" s="27" t="s">
        <v>141</v>
      </c>
      <c r="E104" s="21">
        <v>1</v>
      </c>
      <c r="F104" s="21"/>
      <c r="G104" s="23">
        <f t="shared" si="5"/>
        <v>0</v>
      </c>
      <c r="H104" s="24">
        <v>0.23</v>
      </c>
      <c r="I104" s="23">
        <f t="shared" si="4"/>
        <v>0</v>
      </c>
    </row>
    <row r="105" spans="2:9" ht="14.5" x14ac:dyDescent="0.3">
      <c r="B105" s="21">
        <v>93</v>
      </c>
      <c r="C105" s="35" t="s">
        <v>147</v>
      </c>
      <c r="D105" s="27" t="s">
        <v>142</v>
      </c>
      <c r="E105" s="21">
        <v>1</v>
      </c>
      <c r="F105" s="21"/>
      <c r="G105" s="23">
        <f t="shared" si="5"/>
        <v>0</v>
      </c>
      <c r="H105" s="24">
        <v>0.23</v>
      </c>
      <c r="I105" s="23">
        <f>G105+G105*H105</f>
        <v>0</v>
      </c>
    </row>
    <row r="106" spans="2:9" ht="13.5" thickBot="1" x14ac:dyDescent="0.35">
      <c r="D106" s="7" t="s">
        <v>46</v>
      </c>
      <c r="E106" s="9"/>
      <c r="F106" s="15"/>
      <c r="G106" s="14">
        <f>SUM(G3:G105)</f>
        <v>0</v>
      </c>
      <c r="H106" s="15"/>
      <c r="I106" s="14">
        <f>SUM(I3:I105)</f>
        <v>0</v>
      </c>
    </row>
    <row r="107" spans="2:9" x14ac:dyDescent="0.3">
      <c r="G107" s="33"/>
      <c r="I107" s="33"/>
    </row>
    <row r="108" spans="2:9" s="43" customFormat="1" x14ac:dyDescent="0.3">
      <c r="D108" s="44"/>
      <c r="E108" s="44"/>
      <c r="F108" s="44"/>
      <c r="G108" s="44"/>
      <c r="H108" s="44"/>
      <c r="I108" s="45"/>
    </row>
    <row r="109" spans="2:9" s="43" customFormat="1" x14ac:dyDescent="0.3">
      <c r="D109" s="44"/>
      <c r="E109" s="44"/>
      <c r="F109" s="44"/>
      <c r="G109" s="44"/>
      <c r="H109" s="44"/>
      <c r="I109" s="45"/>
    </row>
    <row r="110" spans="2:9" s="43" customFormat="1" x14ac:dyDescent="0.3">
      <c r="D110" s="44"/>
      <c r="E110" s="44"/>
      <c r="F110" s="44"/>
      <c r="G110" s="44"/>
      <c r="H110" s="44"/>
      <c r="I110" s="45"/>
    </row>
    <row r="111" spans="2:9" ht="14.5" customHeight="1" x14ac:dyDescent="0.3">
      <c r="D111" s="51" t="s">
        <v>172</v>
      </c>
      <c r="E111" s="37"/>
      <c r="F111" s="40" t="s">
        <v>52</v>
      </c>
      <c r="G111" s="54" t="s">
        <v>180</v>
      </c>
      <c r="H111" s="55"/>
      <c r="I111" s="56"/>
    </row>
    <row r="112" spans="2:9" ht="26" x14ac:dyDescent="0.3">
      <c r="D112" s="52"/>
      <c r="E112" s="2" t="s">
        <v>170</v>
      </c>
      <c r="F112" s="10" t="s">
        <v>171</v>
      </c>
      <c r="G112" s="10" t="s">
        <v>49</v>
      </c>
      <c r="H112" s="10" t="s">
        <v>50</v>
      </c>
      <c r="I112" s="10" t="s">
        <v>51</v>
      </c>
    </row>
    <row r="113" spans="4:9" x14ac:dyDescent="0.3">
      <c r="D113" s="53"/>
      <c r="E113" s="18">
        <v>15</v>
      </c>
      <c r="F113" s="11"/>
      <c r="G113" s="13">
        <f>F113*E113</f>
        <v>0</v>
      </c>
      <c r="H113" s="12">
        <v>0.23</v>
      </c>
      <c r="I113" s="13">
        <f>G113+G113*H113</f>
        <v>0</v>
      </c>
    </row>
    <row r="114" spans="4:9" s="43" customFormat="1" x14ac:dyDescent="0.3">
      <c r="D114" s="44"/>
      <c r="E114" s="44"/>
      <c r="F114" s="44"/>
      <c r="G114" s="44"/>
      <c r="H114" s="44"/>
      <c r="I114" s="45"/>
    </row>
    <row r="115" spans="4:9" s="43" customFormat="1" x14ac:dyDescent="0.3">
      <c r="D115" s="44"/>
      <c r="E115" s="44"/>
      <c r="F115" s="44"/>
      <c r="G115" s="44"/>
      <c r="H115" s="44"/>
      <c r="I115" s="45"/>
    </row>
    <row r="116" spans="4:9" s="43" customFormat="1" x14ac:dyDescent="0.3">
      <c r="D116" s="44"/>
      <c r="E116" s="44"/>
      <c r="F116" s="44"/>
      <c r="G116" s="44"/>
      <c r="H116" s="44"/>
      <c r="I116" s="45"/>
    </row>
    <row r="117" spans="4:9" ht="14.5" customHeight="1" x14ac:dyDescent="0.3">
      <c r="D117" s="51" t="s">
        <v>173</v>
      </c>
      <c r="E117" s="37"/>
      <c r="F117" s="40" t="s">
        <v>52</v>
      </c>
      <c r="G117" s="54" t="s">
        <v>180</v>
      </c>
      <c r="H117" s="55"/>
      <c r="I117" s="56"/>
    </row>
    <row r="118" spans="4:9" ht="26" x14ac:dyDescent="0.3">
      <c r="D118" s="52"/>
      <c r="E118" s="2" t="s">
        <v>174</v>
      </c>
      <c r="F118" s="10" t="s">
        <v>175</v>
      </c>
      <c r="G118" s="10" t="s">
        <v>49</v>
      </c>
      <c r="H118" s="10" t="s">
        <v>50</v>
      </c>
      <c r="I118" s="10" t="s">
        <v>51</v>
      </c>
    </row>
    <row r="119" spans="4:9" x14ac:dyDescent="0.3">
      <c r="D119" s="53"/>
      <c r="E119" s="18">
        <v>3</v>
      </c>
      <c r="F119" s="11"/>
      <c r="G119" s="13">
        <f>F119*E119</f>
        <v>0</v>
      </c>
      <c r="H119" s="12">
        <v>0.23</v>
      </c>
      <c r="I119" s="13">
        <f>G119+G119*H119</f>
        <v>0</v>
      </c>
    </row>
    <row r="120" spans="4:9" s="43" customFormat="1" x14ac:dyDescent="0.3">
      <c r="D120" s="44"/>
      <c r="E120" s="44"/>
      <c r="F120" s="44"/>
      <c r="G120" s="44"/>
      <c r="H120" s="44"/>
      <c r="I120" s="45"/>
    </row>
    <row r="121" spans="4:9" s="43" customFormat="1" x14ac:dyDescent="0.3">
      <c r="D121" s="44"/>
      <c r="E121" s="44"/>
      <c r="F121" s="44"/>
      <c r="G121" s="44"/>
      <c r="H121" s="44"/>
      <c r="I121" s="45"/>
    </row>
    <row r="122" spans="4:9" s="43" customFormat="1" x14ac:dyDescent="0.3">
      <c r="D122" s="44"/>
      <c r="E122" s="44"/>
      <c r="F122" s="44"/>
      <c r="G122" s="44"/>
      <c r="H122" s="44"/>
      <c r="I122" s="45"/>
    </row>
    <row r="123" spans="4:9" ht="39" customHeight="1" x14ac:dyDescent="0.3">
      <c r="D123" s="50" t="s">
        <v>176</v>
      </c>
      <c r="E123" s="54" t="s">
        <v>180</v>
      </c>
      <c r="F123" s="55"/>
      <c r="G123" s="56"/>
    </row>
    <row r="124" spans="4:9" x14ac:dyDescent="0.3">
      <c r="D124" s="50"/>
      <c r="E124" s="10" t="s">
        <v>49</v>
      </c>
      <c r="F124" s="10" t="s">
        <v>50</v>
      </c>
      <c r="G124" s="10" t="s">
        <v>51</v>
      </c>
    </row>
    <row r="125" spans="4:9" ht="13.5" thickBot="1" x14ac:dyDescent="0.35">
      <c r="D125" s="49" t="s">
        <v>46</v>
      </c>
      <c r="E125" s="14">
        <f>G106+G113+G119</f>
        <v>0</v>
      </c>
      <c r="F125" s="46"/>
      <c r="G125" s="14">
        <f>I106+I113+I119</f>
        <v>0</v>
      </c>
      <c r="H125" s="48"/>
      <c r="I125" s="47"/>
    </row>
  </sheetData>
  <mergeCells count="7">
    <mergeCell ref="D123:D124"/>
    <mergeCell ref="E123:G123"/>
    <mergeCell ref="G1:I1"/>
    <mergeCell ref="D111:D113"/>
    <mergeCell ref="G111:I111"/>
    <mergeCell ref="D117:D119"/>
    <mergeCell ref="G117:I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 nr 1 </vt:lpstr>
      <vt:lpstr>Zadanie nr 2</vt:lpstr>
      <vt:lpstr>Zadanie nr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Kosałka–Nadkańska | Łukasiewicz – KIT</dc:creator>
  <cp:lastModifiedBy>Anna Rutkowska | Łukasiewicz – KIT</cp:lastModifiedBy>
  <dcterms:created xsi:type="dcterms:W3CDTF">2025-11-06T11:49:05Z</dcterms:created>
  <dcterms:modified xsi:type="dcterms:W3CDTF">2026-02-26T08:41:06Z</dcterms:modified>
</cp:coreProperties>
</file>